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Shooting\Rimfire\"/>
    </mc:Choice>
  </mc:AlternateContent>
  <xr:revisionPtr revIDLastSave="0" documentId="13_ncr:1_{B53D0842-418F-4986-BB40-0DDB8AD22582}" xr6:coauthVersionLast="47" xr6:coauthVersionMax="47" xr10:uidLastSave="{00000000-0000-0000-0000-000000000000}"/>
  <bookViews>
    <workbookView xWindow="-120" yWindow="-120" windowWidth="20730" windowHeight="11160" tabRatio="905" activeTab="7" xr2:uid="{00000000-000D-0000-FFFF-FFFF00000000}"/>
  </bookViews>
  <sheets>
    <sheet name="Shooter Information" sheetId="6" r:id="rId1"/>
    <sheet name="Stage 1" sheetId="1" r:id="rId2"/>
    <sheet name="Stage 2" sheetId="2" r:id="rId3"/>
    <sheet name="Stage 3" sheetId="3" r:id="rId4"/>
    <sheet name="Stage 4" sheetId="4" r:id="rId5"/>
    <sheet name="Stage 5" sheetId="5" r:id="rId6"/>
    <sheet name="Stage 6" sheetId="7" r:id="rId7"/>
    <sheet name="Score Summary" sheetId="10" r:id="rId8"/>
  </sheets>
  <definedNames>
    <definedName name="_xlnm._FilterDatabase" localSheetId="7" hidden="1">'Score Summary'!$A$4:$Q$11</definedName>
    <definedName name="_xlnm._FilterDatabase" localSheetId="0" hidden="1">'Shooter Information'!$A$4:$C$11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6" i="10" l="1"/>
  <c r="L16" i="10"/>
  <c r="J16" i="10"/>
  <c r="H16" i="10"/>
  <c r="F16" i="10"/>
  <c r="D16" i="10"/>
  <c r="C16" i="10"/>
  <c r="B16" i="10"/>
  <c r="N8" i="10"/>
  <c r="L8" i="10"/>
  <c r="J8" i="10"/>
  <c r="H8" i="10"/>
  <c r="F8" i="10"/>
  <c r="D8" i="10"/>
  <c r="C8" i="10"/>
  <c r="B8" i="10"/>
  <c r="N12" i="10"/>
  <c r="L12" i="10"/>
  <c r="J12" i="10"/>
  <c r="H12" i="10"/>
  <c r="F12" i="10"/>
  <c r="D12" i="10"/>
  <c r="C12" i="10"/>
  <c r="B12" i="10"/>
  <c r="N9" i="10"/>
  <c r="L9" i="10"/>
  <c r="J9" i="10"/>
  <c r="H9" i="10"/>
  <c r="P9" i="10" s="1"/>
  <c r="F9" i="10"/>
  <c r="D9" i="10"/>
  <c r="C9" i="10"/>
  <c r="B9" i="10"/>
  <c r="K15" i="7"/>
  <c r="C15" i="7"/>
  <c r="B15" i="7"/>
  <c r="K14" i="7"/>
  <c r="C14" i="7"/>
  <c r="B14" i="7"/>
  <c r="K13" i="7"/>
  <c r="C13" i="7"/>
  <c r="B13" i="7"/>
  <c r="K12" i="7"/>
  <c r="C12" i="7"/>
  <c r="B12" i="7"/>
  <c r="K15" i="5"/>
  <c r="C15" i="5"/>
  <c r="B15" i="5"/>
  <c r="K14" i="5"/>
  <c r="C14" i="5"/>
  <c r="B14" i="5"/>
  <c r="K13" i="5"/>
  <c r="C13" i="5"/>
  <c r="B13" i="5"/>
  <c r="K12" i="5"/>
  <c r="C12" i="5"/>
  <c r="B12" i="5"/>
  <c r="K15" i="4"/>
  <c r="C15" i="4"/>
  <c r="B15" i="4"/>
  <c r="K14" i="4"/>
  <c r="C14" i="4"/>
  <c r="B14" i="4"/>
  <c r="K13" i="4"/>
  <c r="C13" i="4"/>
  <c r="B13" i="4"/>
  <c r="K12" i="4"/>
  <c r="C12" i="4"/>
  <c r="B12" i="4"/>
  <c r="K15" i="3"/>
  <c r="C15" i="3"/>
  <c r="B15" i="3"/>
  <c r="K14" i="3"/>
  <c r="C14" i="3"/>
  <c r="B14" i="3"/>
  <c r="K13" i="3"/>
  <c r="C13" i="3"/>
  <c r="B13" i="3"/>
  <c r="K12" i="3"/>
  <c r="C12" i="3"/>
  <c r="B12" i="3"/>
  <c r="K15" i="2"/>
  <c r="C15" i="2"/>
  <c r="B15" i="2"/>
  <c r="K14" i="2"/>
  <c r="C14" i="2"/>
  <c r="B14" i="2"/>
  <c r="K13" i="2"/>
  <c r="C13" i="2"/>
  <c r="B13" i="2"/>
  <c r="K12" i="2"/>
  <c r="C12" i="2"/>
  <c r="B12" i="2"/>
  <c r="K15" i="1"/>
  <c r="C15" i="1"/>
  <c r="B15" i="1"/>
  <c r="K14" i="1"/>
  <c r="C14" i="1"/>
  <c r="B14" i="1"/>
  <c r="K13" i="1"/>
  <c r="C13" i="1"/>
  <c r="B13" i="1"/>
  <c r="K12" i="1"/>
  <c r="C12" i="1"/>
  <c r="B12" i="1"/>
  <c r="K11" i="7"/>
  <c r="N10" i="10" s="1"/>
  <c r="C11" i="7"/>
  <c r="B11" i="7"/>
  <c r="K10" i="7"/>
  <c r="N13" i="10" s="1"/>
  <c r="C10" i="7"/>
  <c r="B10" i="7"/>
  <c r="A10" i="7"/>
  <c r="K9" i="7"/>
  <c r="N5" i="10" s="1"/>
  <c r="C9" i="7"/>
  <c r="B9" i="7"/>
  <c r="A9" i="7"/>
  <c r="K8" i="7"/>
  <c r="N15" i="10" s="1"/>
  <c r="C8" i="7"/>
  <c r="B8" i="7"/>
  <c r="A8" i="7"/>
  <c r="K7" i="7"/>
  <c r="N14" i="10" s="1"/>
  <c r="C7" i="7"/>
  <c r="B7" i="7"/>
  <c r="A7" i="7"/>
  <c r="K6" i="7"/>
  <c r="N6" i="10" s="1"/>
  <c r="C6" i="7"/>
  <c r="B6" i="7"/>
  <c r="A6" i="7"/>
  <c r="K5" i="7"/>
  <c r="N11" i="10" s="1"/>
  <c r="C5" i="7"/>
  <c r="B5" i="7"/>
  <c r="A5" i="7"/>
  <c r="K4" i="7"/>
  <c r="N7" i="10" s="1"/>
  <c r="C4" i="7"/>
  <c r="B4" i="7"/>
  <c r="A4" i="7"/>
  <c r="K11" i="5"/>
  <c r="L10" i="10" s="1"/>
  <c r="C11" i="5"/>
  <c r="B11" i="5"/>
  <c r="K10" i="5"/>
  <c r="L13" i="10" s="1"/>
  <c r="C10" i="5"/>
  <c r="B10" i="5"/>
  <c r="A10" i="5"/>
  <c r="K9" i="5"/>
  <c r="L5" i="10" s="1"/>
  <c r="C9" i="5"/>
  <c r="B9" i="5"/>
  <c r="A9" i="5"/>
  <c r="K8" i="5"/>
  <c r="L15" i="10" s="1"/>
  <c r="C8" i="5"/>
  <c r="B8" i="5"/>
  <c r="A8" i="5"/>
  <c r="K7" i="5"/>
  <c r="L14" i="10" s="1"/>
  <c r="C7" i="5"/>
  <c r="B7" i="5"/>
  <c r="A7" i="5"/>
  <c r="K6" i="5"/>
  <c r="L6" i="10" s="1"/>
  <c r="C6" i="5"/>
  <c r="B6" i="5"/>
  <c r="A6" i="5"/>
  <c r="K5" i="5"/>
  <c r="L11" i="10" s="1"/>
  <c r="C5" i="5"/>
  <c r="B5" i="5"/>
  <c r="A5" i="5"/>
  <c r="K4" i="5"/>
  <c r="L7" i="10" s="1"/>
  <c r="C4" i="5"/>
  <c r="B4" i="5"/>
  <c r="A4" i="5"/>
  <c r="K11" i="4"/>
  <c r="J10" i="10" s="1"/>
  <c r="C11" i="4"/>
  <c r="B11" i="4"/>
  <c r="K10" i="4"/>
  <c r="J13" i="10" s="1"/>
  <c r="C10" i="4"/>
  <c r="B10" i="4"/>
  <c r="A10" i="4"/>
  <c r="K9" i="4"/>
  <c r="J5" i="10" s="1"/>
  <c r="C9" i="4"/>
  <c r="B9" i="4"/>
  <c r="A9" i="4"/>
  <c r="K8" i="4"/>
  <c r="J15" i="10" s="1"/>
  <c r="C8" i="4"/>
  <c r="B8" i="4"/>
  <c r="A8" i="4"/>
  <c r="K7" i="4"/>
  <c r="J14" i="10" s="1"/>
  <c r="C7" i="4"/>
  <c r="B7" i="4"/>
  <c r="A7" i="4"/>
  <c r="K6" i="4"/>
  <c r="J6" i="10" s="1"/>
  <c r="C6" i="4"/>
  <c r="B6" i="4"/>
  <c r="A6" i="4"/>
  <c r="K5" i="4"/>
  <c r="J11" i="10" s="1"/>
  <c r="C5" i="4"/>
  <c r="B5" i="4"/>
  <c r="A5" i="4"/>
  <c r="K4" i="4"/>
  <c r="J7" i="10" s="1"/>
  <c r="C4" i="4"/>
  <c r="B4" i="4"/>
  <c r="A4" i="4"/>
  <c r="K11" i="3"/>
  <c r="H10" i="10" s="1"/>
  <c r="C11" i="3"/>
  <c r="B11" i="3"/>
  <c r="K10" i="3"/>
  <c r="H13" i="10" s="1"/>
  <c r="C10" i="3"/>
  <c r="B10" i="3"/>
  <c r="A10" i="3"/>
  <c r="K9" i="3"/>
  <c r="H5" i="10" s="1"/>
  <c r="C9" i="3"/>
  <c r="B9" i="3"/>
  <c r="A9" i="3"/>
  <c r="K8" i="3"/>
  <c r="H15" i="10" s="1"/>
  <c r="C8" i="3"/>
  <c r="B8" i="3"/>
  <c r="A8" i="3"/>
  <c r="K7" i="3"/>
  <c r="H14" i="10" s="1"/>
  <c r="C7" i="3"/>
  <c r="B7" i="3"/>
  <c r="A7" i="3"/>
  <c r="K6" i="3"/>
  <c r="H6" i="10" s="1"/>
  <c r="C6" i="3"/>
  <c r="B6" i="3"/>
  <c r="A6" i="3"/>
  <c r="K5" i="3"/>
  <c r="H11" i="10" s="1"/>
  <c r="C5" i="3"/>
  <c r="B5" i="3"/>
  <c r="A5" i="3"/>
  <c r="K4" i="3"/>
  <c r="H7" i="10" s="1"/>
  <c r="C4" i="3"/>
  <c r="B4" i="3"/>
  <c r="A4" i="3"/>
  <c r="K11" i="2"/>
  <c r="F10" i="10" s="1"/>
  <c r="C11" i="2"/>
  <c r="B11" i="2"/>
  <c r="K10" i="2"/>
  <c r="F13" i="10" s="1"/>
  <c r="C10" i="2"/>
  <c r="B10" i="2"/>
  <c r="A10" i="2"/>
  <c r="K9" i="2"/>
  <c r="F5" i="10" s="1"/>
  <c r="C9" i="2"/>
  <c r="B9" i="2"/>
  <c r="A9" i="2"/>
  <c r="K8" i="2"/>
  <c r="F15" i="10" s="1"/>
  <c r="C8" i="2"/>
  <c r="B8" i="2"/>
  <c r="A8" i="2"/>
  <c r="K7" i="2"/>
  <c r="F14" i="10" s="1"/>
  <c r="C7" i="2"/>
  <c r="B7" i="2"/>
  <c r="A7" i="2"/>
  <c r="K6" i="2"/>
  <c r="F6" i="10" s="1"/>
  <c r="C6" i="2"/>
  <c r="B6" i="2"/>
  <c r="A6" i="2"/>
  <c r="K5" i="2"/>
  <c r="F11" i="10" s="1"/>
  <c r="C5" i="2"/>
  <c r="B5" i="2"/>
  <c r="A5" i="2"/>
  <c r="K4" i="2"/>
  <c r="F7" i="10" s="1"/>
  <c r="C4" i="2"/>
  <c r="B4" i="2"/>
  <c r="A4" i="2"/>
  <c r="C10" i="10"/>
  <c r="C13" i="10"/>
  <c r="C5" i="10"/>
  <c r="C15" i="10"/>
  <c r="C14" i="10"/>
  <c r="C6" i="10"/>
  <c r="C11" i="10"/>
  <c r="C7" i="10"/>
  <c r="B10" i="10"/>
  <c r="B13" i="10"/>
  <c r="B5" i="10"/>
  <c r="B15" i="10"/>
  <c r="B14" i="10"/>
  <c r="B6" i="10"/>
  <c r="B11" i="10"/>
  <c r="B7" i="10"/>
  <c r="K11" i="1"/>
  <c r="D10" i="10" s="1"/>
  <c r="K10" i="1"/>
  <c r="D13" i="10" s="1"/>
  <c r="K9" i="1"/>
  <c r="D5" i="10" s="1"/>
  <c r="K8" i="1"/>
  <c r="D15" i="10" s="1"/>
  <c r="K7" i="1"/>
  <c r="D14" i="10" s="1"/>
  <c r="K6" i="1"/>
  <c r="D6" i="10" s="1"/>
  <c r="K5" i="1"/>
  <c r="D11" i="10" s="1"/>
  <c r="K4" i="1"/>
  <c r="D7" i="10" s="1"/>
  <c r="A5" i="1"/>
  <c r="C11" i="1"/>
  <c r="B11" i="1"/>
  <c r="P12" i="10" l="1"/>
  <c r="P8" i="10"/>
  <c r="P16" i="10"/>
  <c r="P10" i="10"/>
  <c r="A13" i="10"/>
  <c r="A11" i="10"/>
  <c r="A5" i="10"/>
  <c r="A15" i="10"/>
  <c r="I2" i="10"/>
  <c r="A14" i="10"/>
  <c r="A6" i="10"/>
  <c r="A7" i="10"/>
  <c r="A5" i="6"/>
  <c r="A6" i="6"/>
  <c r="A7" i="6"/>
  <c r="A8" i="6"/>
  <c r="A9" i="6"/>
  <c r="A10" i="6"/>
  <c r="A11" i="6"/>
  <c r="E1" i="1"/>
  <c r="A4" i="1"/>
  <c r="B4" i="1"/>
  <c r="C4" i="1"/>
  <c r="B5" i="1"/>
  <c r="C5" i="1"/>
  <c r="A6" i="1"/>
  <c r="B6" i="1"/>
  <c r="C6" i="1"/>
  <c r="A7" i="1"/>
  <c r="B7" i="1"/>
  <c r="C7" i="1"/>
  <c r="A8" i="1"/>
  <c r="B8" i="1"/>
  <c r="C8" i="1"/>
  <c r="A9" i="1"/>
  <c r="B9" i="1"/>
  <c r="C9" i="1"/>
  <c r="A10" i="1"/>
  <c r="B10" i="1"/>
  <c r="C10" i="1"/>
  <c r="E1" i="2"/>
  <c r="E1" i="3"/>
  <c r="E1" i="4"/>
  <c r="E1" i="5"/>
  <c r="E1" i="7"/>
  <c r="P7" i="10" l="1"/>
  <c r="P15" i="10"/>
  <c r="P6" i="10"/>
  <c r="P13" i="10"/>
  <c r="P11" i="10"/>
  <c r="P5" i="10"/>
  <c r="P14" i="10"/>
</calcChain>
</file>

<file path=xl/sharedStrings.xml><?xml version="1.0" encoding="utf-8"?>
<sst xmlns="http://schemas.openxmlformats.org/spreadsheetml/2006/main" count="302" uniqueCount="45">
  <si>
    <t>Shooter</t>
  </si>
  <si>
    <t>Class</t>
  </si>
  <si>
    <t>Total</t>
  </si>
  <si>
    <t>Grand Total</t>
  </si>
  <si>
    <t>Date</t>
  </si>
  <si>
    <t>Date:</t>
  </si>
  <si>
    <t>Roster #</t>
  </si>
  <si>
    <t>Finish</t>
  </si>
  <si>
    <t>SCORE SUMMARY SHEET</t>
  </si>
  <si>
    <t xml:space="preserve"> </t>
  </si>
  <si>
    <t>SHOOTER INFORMATION</t>
  </si>
  <si>
    <t>SCORE SHEET</t>
  </si>
  <si>
    <t>Prairie City Slim</t>
  </si>
  <si>
    <t>West Point Rimefire  Match</t>
  </si>
  <si>
    <t>Limited</t>
  </si>
  <si>
    <t>Open</t>
  </si>
  <si>
    <t>String 1</t>
  </si>
  <si>
    <t>String 2</t>
  </si>
  <si>
    <t>String 3</t>
  </si>
  <si>
    <t>String 4</t>
  </si>
  <si>
    <t>Stage 1 Pistol</t>
  </si>
  <si>
    <t>Stage 1 / Pistol</t>
  </si>
  <si>
    <t>Stage 2 / Rifle</t>
  </si>
  <si>
    <t>Stage 3 / Rifle</t>
  </si>
  <si>
    <t>Stage 2 Rifle</t>
  </si>
  <si>
    <t>Stage 3 Rifle</t>
  </si>
  <si>
    <t>Stage 4 / Pistol</t>
  </si>
  <si>
    <t>Stage 4 Pistol</t>
  </si>
  <si>
    <t>Stage 5 / Pistol</t>
  </si>
  <si>
    <t>Stage 5 Pistol</t>
  </si>
  <si>
    <t>Stage 6 / Rifle</t>
  </si>
  <si>
    <t>Stage 6 Rifle</t>
  </si>
  <si>
    <t>Fred Dombrski</t>
  </si>
  <si>
    <t>Palmetto Mac</t>
  </si>
  <si>
    <t>Jackass Flatts</t>
  </si>
  <si>
    <t>One eyed Janed</t>
  </si>
  <si>
    <t>Mike</t>
  </si>
  <si>
    <t>Don Fenton</t>
  </si>
  <si>
    <t>Bill Thompson</t>
  </si>
  <si>
    <t>Bryan Hood</t>
  </si>
  <si>
    <t>Miss Priss</t>
  </si>
  <si>
    <t>Vaquero Gambler</t>
  </si>
  <si>
    <t>George</t>
  </si>
  <si>
    <t>Open Winner</t>
  </si>
  <si>
    <t>Limited Winner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</si>
</sst>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0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1" fillId="3" borderId="1" xfId="0" applyFont="1" applyFill="1" applyBorder="1" applyAlignment="1" applyProtection="1">
      <alignment horizontal="center"/>
    </xf>
    <xf numFmtId="0" fontId="0" fillId="4" borderId="1" xfId="0" applyFill="1" applyBorder="1" applyProtection="1">
      <protection locked="0"/>
    </xf>
    <xf numFmtId="14" fontId="4" fillId="0" borderId="0" xfId="0" applyNumberFormat="1" applyFont="1" applyBorder="1" applyAlignment="1" applyProtection="1">
      <alignment horizontal="center"/>
    </xf>
    <xf numFmtId="0" fontId="0" fillId="5" borderId="1" xfId="0" applyFill="1" applyBorder="1" applyProtection="1"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horizontal="right"/>
    </xf>
    <xf numFmtId="0" fontId="5" fillId="0" borderId="0" xfId="0" applyFont="1" applyAlignment="1">
      <alignment horizontal="center"/>
    </xf>
    <xf numFmtId="1" fontId="0" fillId="4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164" fontId="1" fillId="0" borderId="0" xfId="0" applyNumberFormat="1" applyFont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0" fontId="1" fillId="0" borderId="0" xfId="0" applyFont="1" applyAlignment="1">
      <alignment horizontal="right"/>
    </xf>
    <xf numFmtId="0" fontId="8" fillId="6" borderId="0" xfId="0" applyFont="1" applyFill="1" applyAlignment="1">
      <alignment horizontal="center"/>
    </xf>
    <xf numFmtId="0" fontId="8" fillId="5" borderId="1" xfId="0" applyFont="1" applyFill="1" applyBorder="1" applyProtection="1">
      <protection locked="0"/>
    </xf>
    <xf numFmtId="0" fontId="9" fillId="0" borderId="0" xfId="0" applyFont="1" applyAlignment="1">
      <alignment horizontal="center"/>
    </xf>
    <xf numFmtId="0" fontId="0" fillId="0" borderId="1" xfId="0" applyBorder="1" applyProtection="1"/>
    <xf numFmtId="0" fontId="8" fillId="0" borderId="1" xfId="0" applyFont="1" applyBorder="1"/>
    <xf numFmtId="0" fontId="0" fillId="0" borderId="1" xfId="0" applyNumberFormat="1" applyBorder="1"/>
    <xf numFmtId="0" fontId="8" fillId="4" borderId="1" xfId="0" applyFont="1" applyFill="1" applyBorder="1" applyProtection="1">
      <protection locked="0"/>
    </xf>
    <xf numFmtId="1" fontId="8" fillId="0" borderId="0" xfId="0" applyNumberFormat="1" applyFont="1" applyAlignment="1">
      <alignment horizontal="center"/>
    </xf>
    <xf numFmtId="0" fontId="1" fillId="6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0" fillId="4" borderId="1" xfId="0" applyNumberFormat="1" applyFill="1" applyBorder="1" applyProtection="1">
      <protection locked="0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wrapText="1"/>
    </xf>
    <xf numFmtId="1" fontId="2" fillId="6" borderId="1" xfId="0" applyNumberFormat="1" applyFont="1" applyFill="1" applyBorder="1" applyAlignment="1" applyProtection="1">
      <alignment horizontal="center"/>
      <protection locked="0"/>
    </xf>
    <xf numFmtId="0" fontId="0" fillId="6" borderId="1" xfId="0" applyFill="1" applyBorder="1" applyProtection="1"/>
    <xf numFmtId="0" fontId="0" fillId="6" borderId="1" xfId="0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right"/>
    </xf>
    <xf numFmtId="0" fontId="8" fillId="6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right"/>
    </xf>
    <xf numFmtId="0" fontId="8" fillId="0" borderId="1" xfId="0" applyFont="1" applyFill="1" applyBorder="1" applyAlignment="1" applyProtection="1">
      <alignment horizontal="center"/>
    </xf>
    <xf numFmtId="1" fontId="7" fillId="6" borderId="1" xfId="0" applyNumberFormat="1" applyFont="1" applyFill="1" applyBorder="1" applyAlignment="1" applyProtection="1">
      <alignment horizontal="center"/>
      <protection locked="0"/>
    </xf>
    <xf numFmtId="0" fontId="8" fillId="6" borderId="1" xfId="0" applyFont="1" applyFill="1" applyBorder="1" applyAlignment="1" applyProtection="1">
      <alignment horizontal="right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center"/>
    </xf>
    <xf numFmtId="1" fontId="9" fillId="0" borderId="1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 applyProtection="1"/>
    <xf numFmtId="0" fontId="0" fillId="0" borderId="0" xfId="0" applyAlignment="1"/>
    <xf numFmtId="164" fontId="1" fillId="0" borderId="0" xfId="0" applyNumberFormat="1" applyFont="1" applyAlignment="1" applyProtection="1">
      <alignment horizontal="center"/>
    </xf>
    <xf numFmtId="164" fontId="0" fillId="0" borderId="0" xfId="0" applyNumberFormat="1" applyAlignment="1"/>
    <xf numFmtId="0" fontId="8" fillId="0" borderId="1" xfId="0" applyFont="1" applyBorder="1" applyProtection="1"/>
    <xf numFmtId="1" fontId="2" fillId="7" borderId="1" xfId="0" applyNumberFormat="1" applyFont="1" applyFill="1" applyBorder="1" applyAlignment="1" applyProtection="1">
      <alignment horizontal="center"/>
      <protection locked="0"/>
    </xf>
    <xf numFmtId="0" fontId="0" fillId="7" borderId="1" xfId="0" applyFill="1" applyBorder="1" applyProtection="1"/>
    <xf numFmtId="0" fontId="0" fillId="7" borderId="1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right"/>
    </xf>
    <xf numFmtId="0" fontId="8" fillId="7" borderId="1" xfId="0" applyFont="1" applyFill="1" applyBorder="1" applyAlignment="1" applyProtection="1">
      <alignment horizontal="center"/>
    </xf>
    <xf numFmtId="0" fontId="8" fillId="7" borderId="0" xfId="0" applyFont="1" applyFill="1" applyProtection="1"/>
    <xf numFmtId="1" fontId="9" fillId="8" borderId="1" xfId="0" applyNumberFormat="1" applyFont="1" applyFill="1" applyBorder="1" applyAlignment="1" applyProtection="1">
      <alignment horizontal="center"/>
    </xf>
    <xf numFmtId="0" fontId="0" fillId="8" borderId="1" xfId="0" applyFill="1" applyBorder="1" applyProtection="1"/>
    <xf numFmtId="0" fontId="0" fillId="8" borderId="1" xfId="0" applyFill="1" applyBorder="1" applyAlignment="1" applyProtection="1">
      <alignment horizontal="center"/>
    </xf>
    <xf numFmtId="0" fontId="0" fillId="8" borderId="1" xfId="0" applyFill="1" applyBorder="1" applyAlignment="1" applyProtection="1">
      <alignment horizontal="right"/>
    </xf>
    <xf numFmtId="0" fontId="8" fillId="8" borderId="1" xfId="0" applyFont="1" applyFill="1" applyBorder="1" applyAlignment="1" applyProtection="1">
      <alignment horizontal="center"/>
    </xf>
    <xf numFmtId="0" fontId="8" fillId="8" borderId="0" xfId="0" applyFont="1" applyFill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6"/>
  <sheetViews>
    <sheetView workbookViewId="0"/>
  </sheetViews>
  <sheetFormatPr defaultRowHeight="12.75" x14ac:dyDescent="0.2"/>
  <cols>
    <col min="1" max="1" width="7.5703125" style="2" customWidth="1"/>
    <col min="2" max="2" width="34" customWidth="1"/>
    <col min="3" max="3" width="7.28515625" customWidth="1"/>
  </cols>
  <sheetData>
    <row r="1" spans="1:6" ht="26.25" customHeight="1" x14ac:dyDescent="0.25">
      <c r="B1" s="3" t="s">
        <v>10</v>
      </c>
    </row>
    <row r="2" spans="1:6" ht="20.25" customHeight="1" x14ac:dyDescent="0.25">
      <c r="B2" s="23"/>
      <c r="C2" s="1"/>
      <c r="D2" s="28" t="s">
        <v>5</v>
      </c>
      <c r="E2" s="65">
        <v>44685</v>
      </c>
      <c r="F2" s="65"/>
    </row>
    <row r="4" spans="1:6" x14ac:dyDescent="0.2">
      <c r="A4" s="2" t="s">
        <v>6</v>
      </c>
      <c r="B4" s="4" t="s">
        <v>0</v>
      </c>
      <c r="C4" s="4" t="s">
        <v>1</v>
      </c>
    </row>
    <row r="5" spans="1:6" x14ac:dyDescent="0.2">
      <c r="A5" s="2">
        <f>ROW()-4</f>
        <v>1</v>
      </c>
      <c r="B5" s="30" t="s">
        <v>32</v>
      </c>
      <c r="C5" s="17" t="s">
        <v>15</v>
      </c>
    </row>
    <row r="6" spans="1:6" x14ac:dyDescent="0.2">
      <c r="A6" s="2">
        <f t="shared" ref="A6:A11" si="0">ROW()-4</f>
        <v>2</v>
      </c>
      <c r="B6" s="30" t="s">
        <v>33</v>
      </c>
      <c r="C6" s="17" t="s">
        <v>14</v>
      </c>
    </row>
    <row r="7" spans="1:6" x14ac:dyDescent="0.2">
      <c r="A7" s="2">
        <f t="shared" si="0"/>
        <v>3</v>
      </c>
      <c r="B7" s="30" t="s">
        <v>34</v>
      </c>
      <c r="C7" s="17" t="s">
        <v>15</v>
      </c>
    </row>
    <row r="8" spans="1:6" x14ac:dyDescent="0.2">
      <c r="A8" s="2">
        <f t="shared" si="0"/>
        <v>4</v>
      </c>
      <c r="B8" s="17" t="s">
        <v>35</v>
      </c>
      <c r="C8" s="17" t="s">
        <v>14</v>
      </c>
    </row>
    <row r="9" spans="1:6" x14ac:dyDescent="0.2">
      <c r="A9" s="2">
        <f t="shared" si="0"/>
        <v>5</v>
      </c>
      <c r="B9" s="17" t="s">
        <v>36</v>
      </c>
      <c r="C9" s="17" t="s">
        <v>14</v>
      </c>
    </row>
    <row r="10" spans="1:6" x14ac:dyDescent="0.2">
      <c r="A10" s="2">
        <f t="shared" si="0"/>
        <v>6</v>
      </c>
      <c r="B10" s="30" t="s">
        <v>37</v>
      </c>
      <c r="C10" s="17" t="s">
        <v>15</v>
      </c>
    </row>
    <row r="11" spans="1:6" x14ac:dyDescent="0.2">
      <c r="A11" s="2">
        <f t="shared" si="0"/>
        <v>7</v>
      </c>
      <c r="B11" s="17" t="s">
        <v>38</v>
      </c>
      <c r="C11" s="17" t="s">
        <v>14</v>
      </c>
    </row>
    <row r="12" spans="1:6" x14ac:dyDescent="0.2">
      <c r="A12" s="2">
        <v>8</v>
      </c>
      <c r="B12" s="17" t="s">
        <v>39</v>
      </c>
      <c r="C12" s="17" t="s">
        <v>15</v>
      </c>
    </row>
    <row r="13" spans="1:6" x14ac:dyDescent="0.2">
      <c r="A13" s="2">
        <v>9</v>
      </c>
      <c r="B13" s="17" t="s">
        <v>40</v>
      </c>
      <c r="C13" s="17" t="s">
        <v>15</v>
      </c>
    </row>
    <row r="14" spans="1:6" x14ac:dyDescent="0.2">
      <c r="A14" s="2">
        <v>10</v>
      </c>
      <c r="B14" s="17" t="s">
        <v>12</v>
      </c>
      <c r="C14" s="17" t="s">
        <v>14</v>
      </c>
    </row>
    <row r="15" spans="1:6" x14ac:dyDescent="0.2">
      <c r="A15" s="2">
        <v>11</v>
      </c>
      <c r="B15" s="17" t="s">
        <v>41</v>
      </c>
      <c r="C15" s="17" t="s">
        <v>14</v>
      </c>
    </row>
    <row r="16" spans="1:6" x14ac:dyDescent="0.2">
      <c r="A16" s="2">
        <v>12</v>
      </c>
      <c r="B16" s="17" t="s">
        <v>42</v>
      </c>
      <c r="C16" s="17" t="s">
        <v>15</v>
      </c>
    </row>
  </sheetData>
  <mergeCells count="1">
    <mergeCell ref="E2:F2"/>
  </mergeCells>
  <printOptions horizontalCentered="1" verticalCentered="1"/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15"/>
  <sheetViews>
    <sheetView showZeros="0" workbookViewId="0"/>
  </sheetViews>
  <sheetFormatPr defaultRowHeight="12.75" x14ac:dyDescent="0.2"/>
  <cols>
    <col min="1" max="1" width="7.7109375" customWidth="1"/>
    <col min="2" max="2" width="24.7109375" customWidth="1"/>
    <col min="3" max="3" width="7.28515625" customWidth="1"/>
    <col min="4" max="4" width="6.7109375" style="13" customWidth="1"/>
    <col min="5" max="5" width="9.7109375" style="13" customWidth="1"/>
    <col min="6" max="6" width="9" style="13" customWidth="1"/>
    <col min="7" max="7" width="8.85546875" style="13" customWidth="1"/>
    <col min="8" max="8" width="10.28515625" style="13" customWidth="1"/>
    <col min="9" max="10" width="6.7109375" style="13" customWidth="1"/>
    <col min="11" max="11" width="9.7109375" customWidth="1"/>
    <col min="13" max="13" width="9.140625" style="22"/>
  </cols>
  <sheetData>
    <row r="1" spans="1:13" s="5" customFormat="1" ht="25.5" customHeight="1" x14ac:dyDescent="0.25">
      <c r="B1" s="6" t="s">
        <v>11</v>
      </c>
      <c r="D1" s="10" t="s">
        <v>4</v>
      </c>
      <c r="E1" s="65">
        <f>'Shooter Information'!$E$2</f>
        <v>44685</v>
      </c>
      <c r="F1" s="65"/>
      <c r="G1" s="12"/>
      <c r="H1" s="12"/>
      <c r="I1" s="12"/>
      <c r="J1" s="12"/>
      <c r="M1" s="6"/>
    </row>
    <row r="2" spans="1:13" ht="19.5" customHeight="1" x14ac:dyDescent="0.2">
      <c r="B2" s="7" t="s">
        <v>21</v>
      </c>
    </row>
    <row r="3" spans="1:13" ht="18" customHeight="1" x14ac:dyDescent="0.2">
      <c r="A3" s="20" t="s">
        <v>6</v>
      </c>
      <c r="B3" s="9" t="s">
        <v>0</v>
      </c>
      <c r="C3" s="9" t="s">
        <v>1</v>
      </c>
      <c r="D3" s="14" t="s">
        <v>9</v>
      </c>
      <c r="E3" s="14" t="s">
        <v>16</v>
      </c>
      <c r="F3" s="14" t="s">
        <v>17</v>
      </c>
      <c r="G3" s="14" t="s">
        <v>18</v>
      </c>
      <c r="H3" s="14" t="s">
        <v>19</v>
      </c>
      <c r="I3" s="14" t="s">
        <v>9</v>
      </c>
      <c r="J3" s="14" t="s">
        <v>9</v>
      </c>
      <c r="K3" s="9" t="s">
        <v>2</v>
      </c>
      <c r="L3" s="9" t="s">
        <v>9</v>
      </c>
      <c r="M3" s="37" t="s">
        <v>9</v>
      </c>
    </row>
    <row r="4" spans="1:13" x14ac:dyDescent="0.2">
      <c r="A4" s="2">
        <f>ROW()-3</f>
        <v>1</v>
      </c>
      <c r="B4" s="8" t="str">
        <f>'Shooter Information'!B5</f>
        <v>Fred Dombrski</v>
      </c>
      <c r="C4" s="8" t="str">
        <f>'Shooter Information'!C5</f>
        <v>Open</v>
      </c>
      <c r="D4" s="21">
        <v>0</v>
      </c>
      <c r="E4" s="15">
        <v>0</v>
      </c>
      <c r="F4" s="15">
        <v>3.76</v>
      </c>
      <c r="G4" s="40">
        <v>3.73</v>
      </c>
      <c r="H4" s="15">
        <v>3.3</v>
      </c>
      <c r="I4" s="15"/>
      <c r="J4" s="15"/>
      <c r="K4" s="34">
        <f t="shared" ref="K4:K11" si="0">(E4+F4+G4+H4)</f>
        <v>10.79</v>
      </c>
      <c r="L4" s="33" t="s">
        <v>9</v>
      </c>
      <c r="M4" s="36" t="s">
        <v>9</v>
      </c>
    </row>
    <row r="5" spans="1:13" x14ac:dyDescent="0.2">
      <c r="A5" s="2">
        <f>ROW()-3</f>
        <v>2</v>
      </c>
      <c r="B5" s="8" t="str">
        <f>'Shooter Information'!B6</f>
        <v>Palmetto Mac</v>
      </c>
      <c r="C5" s="8" t="str">
        <f>'Shooter Information'!C6</f>
        <v>Limited</v>
      </c>
      <c r="D5" s="15">
        <v>0</v>
      </c>
      <c r="E5" s="35">
        <v>0</v>
      </c>
      <c r="F5" s="15">
        <v>4.6399999999999997</v>
      </c>
      <c r="G5" s="15">
        <v>5.89</v>
      </c>
      <c r="H5" s="15">
        <v>4.9000000000000004</v>
      </c>
      <c r="I5" s="15"/>
      <c r="J5" s="15"/>
      <c r="K5" s="34">
        <f t="shared" si="0"/>
        <v>15.43</v>
      </c>
      <c r="L5" s="33" t="s">
        <v>9</v>
      </c>
      <c r="M5" s="36" t="s">
        <v>9</v>
      </c>
    </row>
    <row r="6" spans="1:13" x14ac:dyDescent="0.2">
      <c r="A6" s="2">
        <f t="shared" ref="A6:A10" si="1">ROW()-3</f>
        <v>3</v>
      </c>
      <c r="B6" s="8" t="str">
        <f>'Shooter Information'!B7</f>
        <v>Jackass Flatts</v>
      </c>
      <c r="C6" s="8" t="str">
        <f>'Shooter Information'!C7</f>
        <v>Open</v>
      </c>
      <c r="D6" s="15">
        <v>0</v>
      </c>
      <c r="E6" s="35">
        <v>0</v>
      </c>
      <c r="F6" s="15">
        <v>4.03</v>
      </c>
      <c r="G6" s="15">
        <v>3.55</v>
      </c>
      <c r="H6" s="15">
        <v>3.39</v>
      </c>
      <c r="I6" s="15"/>
      <c r="J6" s="15"/>
      <c r="K6" s="34">
        <f t="shared" si="0"/>
        <v>10.97</v>
      </c>
      <c r="L6" s="33" t="s">
        <v>9</v>
      </c>
      <c r="M6" s="36" t="s">
        <v>9</v>
      </c>
    </row>
    <row r="7" spans="1:13" x14ac:dyDescent="0.2">
      <c r="A7" s="2">
        <f t="shared" si="1"/>
        <v>4</v>
      </c>
      <c r="B7" s="8" t="str">
        <f>'Shooter Information'!B8</f>
        <v>One eyed Janed</v>
      </c>
      <c r="C7" s="8" t="str">
        <f>'Shooter Information'!C8</f>
        <v>Limited</v>
      </c>
      <c r="D7" s="15">
        <v>0</v>
      </c>
      <c r="E7" s="35">
        <v>17.920000000000002</v>
      </c>
      <c r="F7" s="15">
        <v>13.17</v>
      </c>
      <c r="G7" s="15">
        <v>0</v>
      </c>
      <c r="H7" s="15">
        <v>20.46</v>
      </c>
      <c r="I7" s="15"/>
      <c r="J7" s="15"/>
      <c r="K7" s="34">
        <f t="shared" si="0"/>
        <v>51.550000000000004</v>
      </c>
      <c r="L7" s="33" t="s">
        <v>9</v>
      </c>
      <c r="M7" s="36" t="s">
        <v>9</v>
      </c>
    </row>
    <row r="8" spans="1:13" x14ac:dyDescent="0.2">
      <c r="A8" s="2">
        <f t="shared" si="1"/>
        <v>5</v>
      </c>
      <c r="B8" s="8" t="str">
        <f>'Shooter Information'!B9</f>
        <v>Mike</v>
      </c>
      <c r="C8" s="8" t="str">
        <f>'Shooter Information'!C9</f>
        <v>Limited</v>
      </c>
      <c r="D8" s="15"/>
      <c r="E8" s="35">
        <v>0</v>
      </c>
      <c r="F8" s="15">
        <v>10.06</v>
      </c>
      <c r="G8" s="15">
        <v>11.56</v>
      </c>
      <c r="H8" s="15">
        <v>16.239999999999998</v>
      </c>
      <c r="I8" s="15"/>
      <c r="J8" s="15"/>
      <c r="K8" s="34">
        <f t="shared" si="0"/>
        <v>37.86</v>
      </c>
      <c r="L8" s="33" t="s">
        <v>9</v>
      </c>
      <c r="M8" s="36" t="s">
        <v>9</v>
      </c>
    </row>
    <row r="9" spans="1:13" x14ac:dyDescent="0.2">
      <c r="A9" s="2">
        <f t="shared" si="1"/>
        <v>6</v>
      </c>
      <c r="B9" s="8" t="str">
        <f>'Shooter Information'!B10</f>
        <v>Don Fenton</v>
      </c>
      <c r="C9" s="8" t="str">
        <f>'Shooter Information'!C10</f>
        <v>Open</v>
      </c>
      <c r="D9" s="15">
        <v>0</v>
      </c>
      <c r="E9" s="35">
        <v>3.04</v>
      </c>
      <c r="F9" s="15">
        <v>0</v>
      </c>
      <c r="G9" s="15">
        <v>4.18</v>
      </c>
      <c r="H9" s="15">
        <v>3.25</v>
      </c>
      <c r="I9" s="15"/>
      <c r="J9" s="15"/>
      <c r="K9" s="34">
        <f t="shared" si="0"/>
        <v>10.469999999999999</v>
      </c>
      <c r="L9" s="33" t="s">
        <v>9</v>
      </c>
      <c r="M9" s="36" t="s">
        <v>9</v>
      </c>
    </row>
    <row r="10" spans="1:13" x14ac:dyDescent="0.2">
      <c r="A10" s="2">
        <f t="shared" si="1"/>
        <v>7</v>
      </c>
      <c r="B10" s="8" t="str">
        <f>'Shooter Information'!B11</f>
        <v>Bill Thompson</v>
      </c>
      <c r="C10" s="8" t="str">
        <f>'Shooter Information'!C11</f>
        <v>Limited</v>
      </c>
      <c r="D10" s="15">
        <v>0</v>
      </c>
      <c r="E10" s="35">
        <v>0</v>
      </c>
      <c r="F10" s="15">
        <v>8.33</v>
      </c>
      <c r="G10" s="15">
        <v>12.53</v>
      </c>
      <c r="H10" s="15">
        <v>11.33</v>
      </c>
      <c r="I10" s="15"/>
      <c r="J10" s="15"/>
      <c r="K10" s="34">
        <f t="shared" si="0"/>
        <v>32.19</v>
      </c>
      <c r="L10" s="33" t="s">
        <v>9</v>
      </c>
      <c r="M10" s="36" t="s">
        <v>9</v>
      </c>
    </row>
    <row r="11" spans="1:13" x14ac:dyDescent="0.2">
      <c r="A11" s="31">
        <v>8</v>
      </c>
      <c r="B11" s="8" t="str">
        <f>'Shooter Information'!B12</f>
        <v>Bryan Hood</v>
      </c>
      <c r="C11" s="8" t="str">
        <f>'Shooter Information'!C12</f>
        <v>Open</v>
      </c>
      <c r="D11" s="32"/>
      <c r="E11" s="32">
        <v>4.8099999999999996</v>
      </c>
      <c r="F11" s="32">
        <v>4.38</v>
      </c>
      <c r="G11" s="32">
        <v>0</v>
      </c>
      <c r="H11" s="32">
        <v>4.43</v>
      </c>
      <c r="I11" s="32"/>
      <c r="J11" s="32"/>
      <c r="K11" s="8">
        <f t="shared" si="0"/>
        <v>13.62</v>
      </c>
      <c r="L11" s="8"/>
    </row>
    <row r="12" spans="1:13" x14ac:dyDescent="0.2">
      <c r="A12" s="31">
        <v>9</v>
      </c>
      <c r="B12" s="8" t="str">
        <f>'Shooter Information'!B13</f>
        <v>Miss Priss</v>
      </c>
      <c r="C12" s="8" t="str">
        <f>'Shooter Information'!C13</f>
        <v>Open</v>
      </c>
      <c r="D12" s="32"/>
      <c r="E12" s="32">
        <v>4.1399999999999997</v>
      </c>
      <c r="F12" s="32">
        <v>6.97</v>
      </c>
      <c r="G12" s="32">
        <v>5.51</v>
      </c>
      <c r="H12" s="32">
        <v>0</v>
      </c>
      <c r="I12" s="32"/>
      <c r="J12" s="32"/>
      <c r="K12" s="8">
        <f t="shared" ref="K12" si="2">(E12+F12+G12+H12)</f>
        <v>16.619999999999997</v>
      </c>
      <c r="L12" s="8"/>
    </row>
    <row r="13" spans="1:13" x14ac:dyDescent="0.2">
      <c r="A13" s="31">
        <v>10</v>
      </c>
      <c r="B13" s="8" t="str">
        <f>'Shooter Information'!B14</f>
        <v>Prairie City Slim</v>
      </c>
      <c r="C13" s="8" t="str">
        <f>'Shooter Information'!C14</f>
        <v>Limited</v>
      </c>
      <c r="D13" s="32"/>
      <c r="E13" s="32">
        <v>8.1300000000000008</v>
      </c>
      <c r="F13" s="32">
        <v>8.7100000000000009</v>
      </c>
      <c r="G13" s="32">
        <v>10.84</v>
      </c>
      <c r="H13" s="32">
        <v>0</v>
      </c>
      <c r="I13" s="32"/>
      <c r="J13" s="32"/>
      <c r="K13" s="8">
        <f t="shared" ref="K13" si="3">(E13+F13+G13+H13)</f>
        <v>27.680000000000003</v>
      </c>
      <c r="L13" s="8"/>
    </row>
    <row r="14" spans="1:13" x14ac:dyDescent="0.2">
      <c r="A14" s="31">
        <v>11</v>
      </c>
      <c r="B14" s="8" t="str">
        <f>'Shooter Information'!B15</f>
        <v>Vaquero Gambler</v>
      </c>
      <c r="C14" s="8" t="str">
        <f>'Shooter Information'!C15</f>
        <v>Limited</v>
      </c>
      <c r="D14" s="32"/>
      <c r="E14" s="32">
        <v>4.03</v>
      </c>
      <c r="F14" s="32">
        <v>4.37</v>
      </c>
      <c r="G14" s="32">
        <v>0</v>
      </c>
      <c r="H14" s="32">
        <v>4.05</v>
      </c>
      <c r="I14" s="32"/>
      <c r="J14" s="32"/>
      <c r="K14" s="8">
        <f t="shared" ref="K14" si="4">(E14+F14+G14+H14)</f>
        <v>12.45</v>
      </c>
      <c r="L14" s="8"/>
    </row>
    <row r="15" spans="1:13" x14ac:dyDescent="0.2">
      <c r="A15" s="31">
        <v>12</v>
      </c>
      <c r="B15" s="8" t="str">
        <f>'Shooter Information'!B16</f>
        <v>George</v>
      </c>
      <c r="C15" s="8" t="str">
        <f>'Shooter Information'!C16</f>
        <v>Open</v>
      </c>
      <c r="D15" s="32"/>
      <c r="E15" s="32">
        <v>30</v>
      </c>
      <c r="F15" s="32">
        <v>30</v>
      </c>
      <c r="G15" s="32">
        <v>30</v>
      </c>
      <c r="H15" s="32">
        <v>0</v>
      </c>
      <c r="I15" s="32"/>
      <c r="J15" s="32"/>
      <c r="K15" s="8">
        <f t="shared" ref="K15" si="5">(E15+F15+G15+H15)</f>
        <v>90</v>
      </c>
      <c r="L15" s="8"/>
    </row>
  </sheetData>
  <mergeCells count="1">
    <mergeCell ref="E1:F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15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7.28515625" style="13" customWidth="1"/>
    <col min="4" max="4" width="6.7109375" style="13" customWidth="1"/>
    <col min="5" max="5" width="9.7109375" style="13" customWidth="1"/>
    <col min="6" max="6" width="8.42578125" style="13" customWidth="1"/>
    <col min="7" max="7" width="9.42578125" style="13" customWidth="1"/>
    <col min="8" max="8" width="8" style="13" customWidth="1"/>
    <col min="9" max="10" width="6.7109375" style="13" customWidth="1"/>
    <col min="11" max="11" width="9.7109375" style="13" customWidth="1"/>
    <col min="13" max="13" width="9.140625" style="22"/>
  </cols>
  <sheetData>
    <row r="1" spans="1:13" s="5" customFormat="1" ht="25.5" customHeight="1" x14ac:dyDescent="0.2">
      <c r="A1" s="12"/>
      <c r="B1" s="10" t="s">
        <v>11</v>
      </c>
      <c r="C1" s="12"/>
      <c r="D1" s="10" t="s">
        <v>4</v>
      </c>
      <c r="E1" s="11">
        <f>'Shooter Information'!$E$2</f>
        <v>44685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22</v>
      </c>
    </row>
    <row r="3" spans="1:13" ht="18" customHeight="1" x14ac:dyDescent="0.2">
      <c r="A3" s="20" t="s">
        <v>6</v>
      </c>
      <c r="B3" s="9" t="s">
        <v>0</v>
      </c>
      <c r="C3" s="9" t="s">
        <v>1</v>
      </c>
      <c r="D3" s="14" t="s">
        <v>9</v>
      </c>
      <c r="E3" s="14" t="s">
        <v>16</v>
      </c>
      <c r="F3" s="14" t="s">
        <v>17</v>
      </c>
      <c r="G3" s="14" t="s">
        <v>18</v>
      </c>
      <c r="H3" s="14" t="s">
        <v>19</v>
      </c>
      <c r="I3" s="14" t="s">
        <v>9</v>
      </c>
      <c r="J3" s="14" t="s">
        <v>9</v>
      </c>
      <c r="K3" s="9" t="s">
        <v>2</v>
      </c>
      <c r="L3" s="9" t="s">
        <v>9</v>
      </c>
      <c r="M3" s="37" t="s">
        <v>9</v>
      </c>
    </row>
    <row r="4" spans="1:13" x14ac:dyDescent="0.2">
      <c r="A4" s="2">
        <f>ROW()-3</f>
        <v>1</v>
      </c>
      <c r="B4" s="8" t="str">
        <f>'Shooter Information'!B5</f>
        <v>Fred Dombrski</v>
      </c>
      <c r="C4" s="8" t="str">
        <f>'Shooter Information'!C5</f>
        <v>Open</v>
      </c>
      <c r="D4" s="21">
        <v>0</v>
      </c>
      <c r="E4" s="15">
        <v>0</v>
      </c>
      <c r="F4" s="15">
        <v>3.19</v>
      </c>
      <c r="G4" s="40">
        <v>3.11</v>
      </c>
      <c r="H4" s="15">
        <v>3.07</v>
      </c>
      <c r="I4" s="15"/>
      <c r="J4" s="15"/>
      <c r="K4" s="34">
        <f t="shared" ref="K4:K11" si="0">(E4+F4+G4+H4)</f>
        <v>9.3699999999999992</v>
      </c>
      <c r="L4" s="33" t="s">
        <v>9</v>
      </c>
      <c r="M4" s="36" t="s">
        <v>9</v>
      </c>
    </row>
    <row r="5" spans="1:13" x14ac:dyDescent="0.2">
      <c r="A5" s="2">
        <f>ROW()-3</f>
        <v>2</v>
      </c>
      <c r="B5" s="8" t="str">
        <f>'Shooter Information'!B6</f>
        <v>Palmetto Mac</v>
      </c>
      <c r="C5" s="8" t="str">
        <f>'Shooter Information'!C6</f>
        <v>Limited</v>
      </c>
      <c r="D5" s="15">
        <v>0</v>
      </c>
      <c r="E5" s="35">
        <v>5.85</v>
      </c>
      <c r="F5" s="15">
        <v>0</v>
      </c>
      <c r="G5" s="15">
        <v>4.3600000000000003</v>
      </c>
      <c r="H5" s="15">
        <v>5.47</v>
      </c>
      <c r="I5" s="15"/>
      <c r="J5" s="15"/>
      <c r="K5" s="34">
        <f t="shared" si="0"/>
        <v>15.68</v>
      </c>
      <c r="L5" s="33" t="s">
        <v>9</v>
      </c>
      <c r="M5" s="36" t="s">
        <v>9</v>
      </c>
    </row>
    <row r="6" spans="1:13" x14ac:dyDescent="0.2">
      <c r="A6" s="2">
        <f t="shared" ref="A6:A10" si="1">ROW()-3</f>
        <v>3</v>
      </c>
      <c r="B6" s="8" t="str">
        <f>'Shooter Information'!B7</f>
        <v>Jackass Flatts</v>
      </c>
      <c r="C6" s="8" t="str">
        <f>'Shooter Information'!C7</f>
        <v>Open</v>
      </c>
      <c r="D6" s="15">
        <v>0</v>
      </c>
      <c r="E6" s="35">
        <v>2.73</v>
      </c>
      <c r="F6" s="15">
        <v>2.63</v>
      </c>
      <c r="G6" s="15">
        <v>2.73</v>
      </c>
      <c r="H6" s="15">
        <v>0</v>
      </c>
      <c r="I6" s="15"/>
      <c r="J6" s="15"/>
      <c r="K6" s="34">
        <f t="shared" si="0"/>
        <v>8.09</v>
      </c>
      <c r="L6" s="33" t="s">
        <v>9</v>
      </c>
      <c r="M6" s="36" t="s">
        <v>9</v>
      </c>
    </row>
    <row r="7" spans="1:13" x14ac:dyDescent="0.2">
      <c r="A7" s="2">
        <f t="shared" si="1"/>
        <v>4</v>
      </c>
      <c r="B7" s="8" t="str">
        <f>'Shooter Information'!B8</f>
        <v>One eyed Janed</v>
      </c>
      <c r="C7" s="8" t="str">
        <f>'Shooter Information'!C8</f>
        <v>Limited</v>
      </c>
      <c r="D7" s="15">
        <v>0</v>
      </c>
      <c r="E7" s="35">
        <v>11.33</v>
      </c>
      <c r="F7" s="15">
        <v>10.25</v>
      </c>
      <c r="G7" s="15">
        <v>0</v>
      </c>
      <c r="H7" s="15">
        <v>9.8699999999999992</v>
      </c>
      <c r="I7" s="15"/>
      <c r="J7" s="15"/>
      <c r="K7" s="34">
        <f t="shared" si="0"/>
        <v>31.449999999999996</v>
      </c>
      <c r="L7" s="33" t="s">
        <v>9</v>
      </c>
      <c r="M7" s="36" t="s">
        <v>9</v>
      </c>
    </row>
    <row r="8" spans="1:13" x14ac:dyDescent="0.2">
      <c r="A8" s="2">
        <f t="shared" si="1"/>
        <v>5</v>
      </c>
      <c r="B8" s="8" t="str">
        <f>'Shooter Information'!B9</f>
        <v>Mike</v>
      </c>
      <c r="C8" s="8" t="str">
        <f>'Shooter Information'!C9</f>
        <v>Limited</v>
      </c>
      <c r="D8" s="15"/>
      <c r="E8" s="35">
        <v>0</v>
      </c>
      <c r="F8" s="15">
        <v>10.5</v>
      </c>
      <c r="G8" s="15">
        <v>6.52</v>
      </c>
      <c r="H8" s="15">
        <v>7.5</v>
      </c>
      <c r="I8" s="15"/>
      <c r="J8" s="15"/>
      <c r="K8" s="34">
        <f t="shared" si="0"/>
        <v>24.52</v>
      </c>
      <c r="L8" s="33" t="s">
        <v>9</v>
      </c>
      <c r="M8" s="36" t="s">
        <v>9</v>
      </c>
    </row>
    <row r="9" spans="1:13" x14ac:dyDescent="0.2">
      <c r="A9" s="2">
        <f t="shared" si="1"/>
        <v>6</v>
      </c>
      <c r="B9" s="8" t="str">
        <f>'Shooter Information'!B10</f>
        <v>Don Fenton</v>
      </c>
      <c r="C9" s="8" t="str">
        <f>'Shooter Information'!C10</f>
        <v>Open</v>
      </c>
      <c r="D9" s="15">
        <v>0</v>
      </c>
      <c r="E9" s="35">
        <v>2.4</v>
      </c>
      <c r="F9" s="15">
        <v>2.87</v>
      </c>
      <c r="G9" s="15">
        <v>0</v>
      </c>
      <c r="H9" s="15">
        <v>2.97</v>
      </c>
      <c r="I9" s="15"/>
      <c r="J9" s="15"/>
      <c r="K9" s="34">
        <f t="shared" si="0"/>
        <v>8.24</v>
      </c>
      <c r="L9" s="33" t="s">
        <v>9</v>
      </c>
      <c r="M9" s="36" t="s">
        <v>9</v>
      </c>
    </row>
    <row r="10" spans="1:13" x14ac:dyDescent="0.2">
      <c r="A10" s="2">
        <f t="shared" si="1"/>
        <v>7</v>
      </c>
      <c r="B10" s="8" t="str">
        <f>'Shooter Information'!B11</f>
        <v>Bill Thompson</v>
      </c>
      <c r="C10" s="8" t="str">
        <f>'Shooter Information'!C11</f>
        <v>Limited</v>
      </c>
      <c r="D10" s="15">
        <v>0</v>
      </c>
      <c r="E10" s="35">
        <v>7.45</v>
      </c>
      <c r="F10" s="15">
        <v>7.25</v>
      </c>
      <c r="G10" s="15">
        <v>0</v>
      </c>
      <c r="H10" s="15">
        <v>9.16</v>
      </c>
      <c r="I10" s="15"/>
      <c r="J10" s="15"/>
      <c r="K10" s="34">
        <f t="shared" si="0"/>
        <v>23.86</v>
      </c>
      <c r="L10" s="33" t="s">
        <v>9</v>
      </c>
      <c r="M10" s="36" t="s">
        <v>9</v>
      </c>
    </row>
    <row r="11" spans="1:13" x14ac:dyDescent="0.2">
      <c r="A11" s="31">
        <v>8</v>
      </c>
      <c r="B11" s="8" t="str">
        <f>'Shooter Information'!B12</f>
        <v>Bryan Hood</v>
      </c>
      <c r="C11" s="8" t="str">
        <f>'Shooter Information'!C12</f>
        <v>Open</v>
      </c>
      <c r="D11" s="32"/>
      <c r="E11" s="32">
        <v>6.5</v>
      </c>
      <c r="F11" s="32">
        <v>0</v>
      </c>
      <c r="G11" s="32">
        <v>4.01</v>
      </c>
      <c r="H11" s="32">
        <v>4.33</v>
      </c>
      <c r="I11" s="32"/>
      <c r="J11" s="32"/>
      <c r="K11" s="8">
        <f t="shared" si="0"/>
        <v>14.84</v>
      </c>
      <c r="L11" s="8"/>
    </row>
    <row r="12" spans="1:13" x14ac:dyDescent="0.2">
      <c r="A12" s="31">
        <v>9</v>
      </c>
      <c r="B12" s="8" t="str">
        <f>'Shooter Information'!B13</f>
        <v>Miss Priss</v>
      </c>
      <c r="C12" s="8" t="str">
        <f>'Shooter Information'!C13</f>
        <v>Open</v>
      </c>
      <c r="D12" s="32"/>
      <c r="E12" s="32">
        <v>0</v>
      </c>
      <c r="F12" s="32">
        <v>5.3</v>
      </c>
      <c r="G12" s="32">
        <v>4.2300000000000004</v>
      </c>
      <c r="H12" s="32">
        <v>4.49</v>
      </c>
      <c r="I12" s="32"/>
      <c r="J12" s="32"/>
      <c r="K12" s="8">
        <f t="shared" ref="K12" si="2">(E12+F12+G12+H12)</f>
        <v>14.020000000000001</v>
      </c>
      <c r="L12" s="8"/>
    </row>
    <row r="13" spans="1:13" x14ac:dyDescent="0.2">
      <c r="A13" s="31">
        <v>10</v>
      </c>
      <c r="B13" s="8" t="str">
        <f>'Shooter Information'!B14</f>
        <v>Prairie City Slim</v>
      </c>
      <c r="C13" s="8" t="str">
        <f>'Shooter Information'!C14</f>
        <v>Limited</v>
      </c>
      <c r="D13" s="32"/>
      <c r="E13" s="32">
        <v>7.7</v>
      </c>
      <c r="F13" s="32">
        <v>7.03</v>
      </c>
      <c r="G13" s="32">
        <v>7.25</v>
      </c>
      <c r="H13" s="70">
        <v>0</v>
      </c>
      <c r="I13" s="32"/>
      <c r="J13" s="32"/>
      <c r="K13" s="8">
        <f t="shared" ref="K13" si="3">(E13+F13+G13+H13)</f>
        <v>21.98</v>
      </c>
      <c r="L13" s="8"/>
    </row>
    <row r="14" spans="1:13" x14ac:dyDescent="0.2">
      <c r="A14" s="31">
        <v>11</v>
      </c>
      <c r="B14" s="8" t="str">
        <f>'Shooter Information'!B15</f>
        <v>Vaquero Gambler</v>
      </c>
      <c r="C14" s="8" t="str">
        <f>'Shooter Information'!C15</f>
        <v>Limited</v>
      </c>
      <c r="D14" s="32"/>
      <c r="E14" s="32">
        <v>3.56</v>
      </c>
      <c r="F14" s="32">
        <v>0</v>
      </c>
      <c r="G14" s="32">
        <v>3.49</v>
      </c>
      <c r="H14" s="32">
        <v>3.54</v>
      </c>
      <c r="I14" s="32"/>
      <c r="J14" s="32"/>
      <c r="K14" s="8">
        <f t="shared" ref="K14" si="4">(E14+F14+G14+H14)</f>
        <v>10.59</v>
      </c>
      <c r="L14" s="8"/>
    </row>
    <row r="15" spans="1:13" x14ac:dyDescent="0.2">
      <c r="A15" s="31">
        <v>12</v>
      </c>
      <c r="B15" s="8" t="str">
        <f>'Shooter Information'!B16</f>
        <v>George</v>
      </c>
      <c r="C15" s="8" t="str">
        <f>'Shooter Information'!C16</f>
        <v>Open</v>
      </c>
      <c r="D15" s="32"/>
      <c r="E15" s="32">
        <v>0</v>
      </c>
      <c r="F15" s="32">
        <v>6.32</v>
      </c>
      <c r="G15" s="32">
        <v>5.64</v>
      </c>
      <c r="H15" s="32">
        <v>5.4</v>
      </c>
      <c r="I15" s="32"/>
      <c r="J15" s="32"/>
      <c r="K15" s="8">
        <f t="shared" ref="K15" si="5">(E15+F15+G15+H15)</f>
        <v>17.36</v>
      </c>
      <c r="L15" s="8"/>
    </row>
  </sheetData>
  <pageMargins left="0.75" right="0.75" top="1" bottom="1" header="0.5" footer="0.5"/>
  <pageSetup orientation="portrait" horizontalDpi="4294967292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5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7.85546875" style="13" customWidth="1"/>
    <col min="4" max="4" width="6.7109375" style="13" customWidth="1"/>
    <col min="5" max="5" width="9.7109375" style="13" customWidth="1"/>
    <col min="6" max="6" width="8.140625" style="13" customWidth="1"/>
    <col min="7" max="7" width="8.42578125" style="13" customWidth="1"/>
    <col min="8" max="8" width="7.85546875" style="13" customWidth="1"/>
    <col min="9" max="10" width="6.7109375" style="13" customWidth="1"/>
    <col min="11" max="11" width="9.7109375" style="13" customWidth="1"/>
    <col min="13" max="13" width="9.140625" style="22"/>
  </cols>
  <sheetData>
    <row r="1" spans="1:13" s="5" customFormat="1" ht="25.5" customHeight="1" x14ac:dyDescent="0.2">
      <c r="A1" s="12"/>
      <c r="B1" s="10" t="s">
        <v>11</v>
      </c>
      <c r="C1" s="12"/>
      <c r="D1" s="10" t="s">
        <v>4</v>
      </c>
      <c r="E1" s="11">
        <f>'Shooter Information'!$E$2</f>
        <v>44685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23</v>
      </c>
    </row>
    <row r="3" spans="1:13" ht="18" customHeight="1" x14ac:dyDescent="0.2">
      <c r="A3" s="20" t="s">
        <v>6</v>
      </c>
      <c r="B3" s="9" t="s">
        <v>0</v>
      </c>
      <c r="C3" s="9" t="s">
        <v>1</v>
      </c>
      <c r="D3" s="14" t="s">
        <v>9</v>
      </c>
      <c r="E3" s="14" t="s">
        <v>16</v>
      </c>
      <c r="F3" s="14" t="s">
        <v>17</v>
      </c>
      <c r="G3" s="14" t="s">
        <v>18</v>
      </c>
      <c r="H3" s="14" t="s">
        <v>9</v>
      </c>
      <c r="I3" s="14" t="s">
        <v>9</v>
      </c>
      <c r="J3" s="14" t="s">
        <v>9</v>
      </c>
      <c r="K3" s="9" t="s">
        <v>2</v>
      </c>
      <c r="L3" s="9" t="s">
        <v>9</v>
      </c>
      <c r="M3" s="37" t="s">
        <v>9</v>
      </c>
    </row>
    <row r="4" spans="1:13" x14ac:dyDescent="0.2">
      <c r="A4" s="2">
        <f>ROW()-3</f>
        <v>1</v>
      </c>
      <c r="B4" s="8" t="str">
        <f>'Shooter Information'!B5</f>
        <v>Fred Dombrski</v>
      </c>
      <c r="C4" s="8" t="str">
        <f>'Shooter Information'!C5</f>
        <v>Open</v>
      </c>
      <c r="D4" s="21">
        <v>0</v>
      </c>
      <c r="E4" s="15">
        <v>3.64</v>
      </c>
      <c r="F4" s="15">
        <v>3.43</v>
      </c>
      <c r="G4" s="40">
        <v>0</v>
      </c>
      <c r="H4" s="15">
        <v>3.14</v>
      </c>
      <c r="I4" s="15"/>
      <c r="J4" s="15"/>
      <c r="K4" s="34">
        <f t="shared" ref="K4:K11" si="0">(E4+F4+G4+H4)</f>
        <v>10.210000000000001</v>
      </c>
      <c r="L4" s="33" t="s">
        <v>9</v>
      </c>
      <c r="M4" s="36" t="s">
        <v>9</v>
      </c>
    </row>
    <row r="5" spans="1:13" x14ac:dyDescent="0.2">
      <c r="A5" s="2">
        <f>ROW()-3</f>
        <v>2</v>
      </c>
      <c r="B5" s="8" t="str">
        <f>'Shooter Information'!B6</f>
        <v>Palmetto Mac</v>
      </c>
      <c r="C5" s="8" t="str">
        <f>'Shooter Information'!C6</f>
        <v>Limited</v>
      </c>
      <c r="D5" s="15">
        <v>0</v>
      </c>
      <c r="E5" s="35">
        <v>0</v>
      </c>
      <c r="F5" s="15">
        <v>5.34</v>
      </c>
      <c r="G5" s="15">
        <v>5.24</v>
      </c>
      <c r="H5" s="15">
        <v>4.6500000000000004</v>
      </c>
      <c r="I5" s="15"/>
      <c r="J5" s="15"/>
      <c r="K5" s="34">
        <f t="shared" si="0"/>
        <v>15.23</v>
      </c>
      <c r="L5" s="33" t="s">
        <v>9</v>
      </c>
      <c r="M5" s="36" t="s">
        <v>9</v>
      </c>
    </row>
    <row r="6" spans="1:13" x14ac:dyDescent="0.2">
      <c r="A6" s="2">
        <f t="shared" ref="A6:A10" si="1">ROW()-3</f>
        <v>3</v>
      </c>
      <c r="B6" s="8" t="str">
        <f>'Shooter Information'!B7</f>
        <v>Jackass Flatts</v>
      </c>
      <c r="C6" s="8" t="str">
        <f>'Shooter Information'!C7</f>
        <v>Open</v>
      </c>
      <c r="D6" s="15">
        <v>0</v>
      </c>
      <c r="E6" s="35">
        <v>5.14</v>
      </c>
      <c r="F6" s="15">
        <v>3.04</v>
      </c>
      <c r="G6" s="15">
        <v>0</v>
      </c>
      <c r="H6" s="15">
        <v>3.13</v>
      </c>
      <c r="I6" s="15"/>
      <c r="J6" s="15"/>
      <c r="K6" s="34">
        <f t="shared" si="0"/>
        <v>11.309999999999999</v>
      </c>
      <c r="L6" s="33" t="s">
        <v>9</v>
      </c>
      <c r="M6" s="36" t="s">
        <v>9</v>
      </c>
    </row>
    <row r="7" spans="1:13" x14ac:dyDescent="0.2">
      <c r="A7" s="2">
        <f t="shared" si="1"/>
        <v>4</v>
      </c>
      <c r="B7" s="8" t="str">
        <f>'Shooter Information'!B8</f>
        <v>One eyed Janed</v>
      </c>
      <c r="C7" s="8" t="str">
        <f>'Shooter Information'!C8</f>
        <v>Limited</v>
      </c>
      <c r="D7" s="15">
        <v>0</v>
      </c>
      <c r="E7" s="35">
        <v>11.68</v>
      </c>
      <c r="F7" s="15">
        <v>10.42</v>
      </c>
      <c r="G7" s="15">
        <v>10.46</v>
      </c>
      <c r="H7" s="15">
        <v>0</v>
      </c>
      <c r="I7" s="15"/>
      <c r="J7" s="15"/>
      <c r="K7" s="34">
        <f t="shared" si="0"/>
        <v>32.56</v>
      </c>
      <c r="L7" s="33" t="s">
        <v>9</v>
      </c>
      <c r="M7" s="36" t="s">
        <v>9</v>
      </c>
    </row>
    <row r="8" spans="1:13" x14ac:dyDescent="0.2">
      <c r="A8" s="2">
        <f t="shared" si="1"/>
        <v>5</v>
      </c>
      <c r="B8" s="8" t="str">
        <f>'Shooter Information'!B9</f>
        <v>Mike</v>
      </c>
      <c r="C8" s="8" t="str">
        <f>'Shooter Information'!C9</f>
        <v>Limited</v>
      </c>
      <c r="D8" s="15"/>
      <c r="E8" s="35">
        <v>0</v>
      </c>
      <c r="F8" s="15">
        <v>20.399999999999999</v>
      </c>
      <c r="G8" s="15">
        <v>11.97</v>
      </c>
      <c r="H8" s="15">
        <v>16.61</v>
      </c>
      <c r="I8" s="15"/>
      <c r="J8" s="15"/>
      <c r="K8" s="34">
        <f t="shared" si="0"/>
        <v>48.98</v>
      </c>
      <c r="L8" s="33" t="s">
        <v>9</v>
      </c>
      <c r="M8" s="36" t="s">
        <v>9</v>
      </c>
    </row>
    <row r="9" spans="1:13" x14ac:dyDescent="0.2">
      <c r="A9" s="2">
        <f t="shared" si="1"/>
        <v>6</v>
      </c>
      <c r="B9" s="8" t="str">
        <f>'Shooter Information'!B10</f>
        <v>Don Fenton</v>
      </c>
      <c r="C9" s="8" t="str">
        <f>'Shooter Information'!C10</f>
        <v>Open</v>
      </c>
      <c r="D9" s="15">
        <v>0</v>
      </c>
      <c r="E9" s="35">
        <v>3.52</v>
      </c>
      <c r="F9" s="15">
        <v>3.73</v>
      </c>
      <c r="G9" s="15">
        <v>0</v>
      </c>
      <c r="H9" s="15">
        <v>3.05</v>
      </c>
      <c r="I9" s="15"/>
      <c r="J9" s="15"/>
      <c r="K9" s="34">
        <f t="shared" si="0"/>
        <v>10.3</v>
      </c>
      <c r="L9" s="33" t="s">
        <v>9</v>
      </c>
      <c r="M9" s="36" t="s">
        <v>9</v>
      </c>
    </row>
    <row r="10" spans="1:13" x14ac:dyDescent="0.2">
      <c r="A10" s="2">
        <f t="shared" si="1"/>
        <v>7</v>
      </c>
      <c r="B10" s="8" t="str">
        <f>'Shooter Information'!B11</f>
        <v>Bill Thompson</v>
      </c>
      <c r="C10" s="8" t="str">
        <f>'Shooter Information'!C11</f>
        <v>Limited</v>
      </c>
      <c r="D10" s="15">
        <v>0</v>
      </c>
      <c r="E10" s="35">
        <v>8.2100000000000009</v>
      </c>
      <c r="F10" s="15">
        <v>0</v>
      </c>
      <c r="G10" s="15">
        <v>10.38</v>
      </c>
      <c r="H10" s="15">
        <v>7.39</v>
      </c>
      <c r="I10" s="15"/>
      <c r="J10" s="15"/>
      <c r="K10" s="34">
        <f t="shared" si="0"/>
        <v>25.980000000000004</v>
      </c>
      <c r="L10" s="33" t="s">
        <v>9</v>
      </c>
      <c r="M10" s="36" t="s">
        <v>9</v>
      </c>
    </row>
    <row r="11" spans="1:13" x14ac:dyDescent="0.2">
      <c r="A11" s="31">
        <v>8</v>
      </c>
      <c r="B11" s="8" t="str">
        <f>'Shooter Information'!B12</f>
        <v>Bryan Hood</v>
      </c>
      <c r="C11" s="8" t="str">
        <f>'Shooter Information'!C12</f>
        <v>Open</v>
      </c>
      <c r="D11" s="32"/>
      <c r="E11" s="32">
        <v>13.03</v>
      </c>
      <c r="F11" s="32">
        <v>6.45</v>
      </c>
      <c r="G11" s="32">
        <v>0</v>
      </c>
      <c r="H11" s="32">
        <v>8.99</v>
      </c>
      <c r="I11" s="32"/>
      <c r="J11" s="32"/>
      <c r="K11" s="8">
        <f t="shared" si="0"/>
        <v>28.47</v>
      </c>
      <c r="L11" s="8"/>
      <c r="M11" s="41" t="s">
        <v>9</v>
      </c>
    </row>
    <row r="12" spans="1:13" x14ac:dyDescent="0.2">
      <c r="A12" s="31">
        <v>9</v>
      </c>
      <c r="B12" s="8" t="str">
        <f>'Shooter Information'!B13</f>
        <v>Miss Priss</v>
      </c>
      <c r="C12" s="8" t="str">
        <f>'Shooter Information'!C13</f>
        <v>Open</v>
      </c>
      <c r="D12" s="32"/>
      <c r="E12" s="32">
        <v>0</v>
      </c>
      <c r="F12" s="32">
        <v>6.23</v>
      </c>
      <c r="G12" s="32">
        <v>5.64</v>
      </c>
      <c r="H12" s="32">
        <v>4.96</v>
      </c>
      <c r="I12" s="32"/>
      <c r="J12" s="32"/>
      <c r="K12" s="8">
        <f t="shared" ref="K12" si="2">(E12+F12+G12+H12)</f>
        <v>16.830000000000002</v>
      </c>
      <c r="L12" s="8"/>
    </row>
    <row r="13" spans="1:13" x14ac:dyDescent="0.2">
      <c r="A13" s="31">
        <v>10</v>
      </c>
      <c r="B13" s="8" t="str">
        <f>'Shooter Information'!B14</f>
        <v>Prairie City Slim</v>
      </c>
      <c r="C13" s="8" t="str">
        <f>'Shooter Information'!C14</f>
        <v>Limited</v>
      </c>
      <c r="D13" s="32"/>
      <c r="E13" s="32">
        <v>8.8800000000000008</v>
      </c>
      <c r="F13" s="32">
        <v>7.88</v>
      </c>
      <c r="G13" s="32">
        <v>0</v>
      </c>
      <c r="H13" s="32">
        <v>9.7799999999999994</v>
      </c>
      <c r="I13" s="32"/>
      <c r="J13" s="32"/>
      <c r="K13" s="8">
        <f t="shared" ref="K13" si="3">(E13+F13+G13+H13)</f>
        <v>26.54</v>
      </c>
      <c r="L13" s="8"/>
    </row>
    <row r="14" spans="1:13" x14ac:dyDescent="0.2">
      <c r="A14" s="31">
        <v>11</v>
      </c>
      <c r="B14" s="8" t="str">
        <f>'Shooter Information'!B15</f>
        <v>Vaquero Gambler</v>
      </c>
      <c r="C14" s="8" t="str">
        <f>'Shooter Information'!C15</f>
        <v>Limited</v>
      </c>
      <c r="D14" s="32"/>
      <c r="E14" s="32">
        <v>0</v>
      </c>
      <c r="F14" s="32">
        <v>3.7</v>
      </c>
      <c r="G14" s="32">
        <v>3.61</v>
      </c>
      <c r="H14" s="32">
        <v>4.95</v>
      </c>
      <c r="I14" s="32"/>
      <c r="J14" s="32"/>
      <c r="K14" s="8">
        <f t="shared" ref="K14" si="4">(E14+F14+G14+H14)</f>
        <v>12.260000000000002</v>
      </c>
      <c r="L14" s="8"/>
    </row>
    <row r="15" spans="1:13" x14ac:dyDescent="0.2">
      <c r="A15" s="31">
        <v>12</v>
      </c>
      <c r="B15" s="8" t="str">
        <f>'Shooter Information'!B16</f>
        <v>George</v>
      </c>
      <c r="C15" s="8" t="str">
        <f>'Shooter Information'!C16</f>
        <v>Open</v>
      </c>
      <c r="D15" s="32"/>
      <c r="E15" s="32">
        <v>0</v>
      </c>
      <c r="F15" s="32">
        <v>5.24</v>
      </c>
      <c r="G15" s="32">
        <v>6.51</v>
      </c>
      <c r="H15" s="32">
        <v>6.12</v>
      </c>
      <c r="I15" s="32"/>
      <c r="J15" s="32"/>
      <c r="K15" s="8">
        <f t="shared" ref="K15" si="5">(E15+F15+G15+H15)</f>
        <v>17.87</v>
      </c>
      <c r="L15" s="8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15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6.85546875" style="13" customWidth="1"/>
    <col min="4" max="4" width="6.7109375" style="13" customWidth="1"/>
    <col min="5" max="5" width="9.7109375" style="13" customWidth="1"/>
    <col min="6" max="6" width="8" style="13" customWidth="1"/>
    <col min="7" max="8" width="8.140625" style="13" customWidth="1"/>
    <col min="9" max="10" width="6.7109375" style="13" customWidth="1"/>
    <col min="11" max="11" width="9.7109375" style="13" customWidth="1"/>
    <col min="13" max="13" width="9.140625" style="22"/>
  </cols>
  <sheetData>
    <row r="1" spans="1:13" s="5" customFormat="1" ht="25.5" customHeight="1" x14ac:dyDescent="0.2">
      <c r="A1" s="12"/>
      <c r="B1" s="10" t="s">
        <v>11</v>
      </c>
      <c r="C1" s="12"/>
      <c r="D1" s="10" t="s">
        <v>4</v>
      </c>
      <c r="E1" s="11">
        <f>'Shooter Information'!$E$2</f>
        <v>44685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26</v>
      </c>
    </row>
    <row r="3" spans="1:13" ht="18" customHeight="1" x14ac:dyDescent="0.2">
      <c r="A3" s="20" t="s">
        <v>6</v>
      </c>
      <c r="B3" s="9" t="s">
        <v>0</v>
      </c>
      <c r="C3" s="9" t="s">
        <v>1</v>
      </c>
      <c r="D3" s="14" t="s">
        <v>9</v>
      </c>
      <c r="E3" s="14" t="s">
        <v>16</v>
      </c>
      <c r="F3" s="14" t="s">
        <v>17</v>
      </c>
      <c r="G3" s="14" t="s">
        <v>18</v>
      </c>
      <c r="H3" s="14" t="s">
        <v>19</v>
      </c>
      <c r="I3" s="14" t="s">
        <v>9</v>
      </c>
      <c r="J3" s="14" t="s">
        <v>9</v>
      </c>
      <c r="K3" s="9" t="s">
        <v>2</v>
      </c>
      <c r="L3" s="9" t="s">
        <v>9</v>
      </c>
      <c r="M3" s="37" t="s">
        <v>9</v>
      </c>
    </row>
    <row r="4" spans="1:13" x14ac:dyDescent="0.2">
      <c r="A4" s="2">
        <f>ROW()-3</f>
        <v>1</v>
      </c>
      <c r="B4" s="8" t="str">
        <f>'Shooter Information'!B5</f>
        <v>Fred Dombrski</v>
      </c>
      <c r="C4" s="8" t="str">
        <f>'Shooter Information'!C5</f>
        <v>Open</v>
      </c>
      <c r="D4" s="21">
        <v>0</v>
      </c>
      <c r="E4" s="15">
        <v>5.07</v>
      </c>
      <c r="F4" s="35">
        <v>4.95</v>
      </c>
      <c r="G4" s="40">
        <v>4.03</v>
      </c>
      <c r="H4" s="15">
        <v>0</v>
      </c>
      <c r="I4" s="15"/>
      <c r="J4" s="15"/>
      <c r="K4" s="34">
        <f t="shared" ref="K4:K11" si="0">(E4+F4+G4+H4)</f>
        <v>14.05</v>
      </c>
      <c r="L4" s="33" t="s">
        <v>9</v>
      </c>
      <c r="M4" s="36" t="s">
        <v>9</v>
      </c>
    </row>
    <row r="5" spans="1:13" x14ac:dyDescent="0.2">
      <c r="A5" s="2">
        <f>ROW()-3</f>
        <v>2</v>
      </c>
      <c r="B5" s="8" t="str">
        <f>'Shooter Information'!B6</f>
        <v>Palmetto Mac</v>
      </c>
      <c r="C5" s="8" t="str">
        <f>'Shooter Information'!C6</f>
        <v>Limited</v>
      </c>
      <c r="D5" s="15">
        <v>0</v>
      </c>
      <c r="E5" s="35">
        <v>8.7200000000000006</v>
      </c>
      <c r="F5" s="15">
        <v>5.88</v>
      </c>
      <c r="G5" s="15">
        <v>8.44</v>
      </c>
      <c r="H5" s="15">
        <v>7.69</v>
      </c>
      <c r="I5" s="15"/>
      <c r="J5" s="15"/>
      <c r="K5" s="34">
        <f t="shared" si="0"/>
        <v>30.73</v>
      </c>
      <c r="L5" s="33" t="s">
        <v>9</v>
      </c>
      <c r="M5" s="36" t="s">
        <v>9</v>
      </c>
    </row>
    <row r="6" spans="1:13" x14ac:dyDescent="0.2">
      <c r="A6" s="2">
        <f t="shared" ref="A6:A10" si="1">ROW()-3</f>
        <v>3</v>
      </c>
      <c r="B6" s="8" t="str">
        <f>'Shooter Information'!B7</f>
        <v>Jackass Flatts</v>
      </c>
      <c r="C6" s="8" t="str">
        <f>'Shooter Information'!C7</f>
        <v>Open</v>
      </c>
      <c r="D6" s="15">
        <v>0</v>
      </c>
      <c r="E6" s="35">
        <v>4.01</v>
      </c>
      <c r="F6" s="15">
        <v>0</v>
      </c>
      <c r="G6" s="35">
        <v>6.08</v>
      </c>
      <c r="H6" s="15">
        <v>3.99</v>
      </c>
      <c r="I6" s="15"/>
      <c r="J6" s="15"/>
      <c r="K6" s="34">
        <f t="shared" si="0"/>
        <v>14.08</v>
      </c>
      <c r="L6" s="33" t="s">
        <v>9</v>
      </c>
      <c r="M6" s="36" t="s">
        <v>9</v>
      </c>
    </row>
    <row r="7" spans="1:13" x14ac:dyDescent="0.2">
      <c r="A7" s="2">
        <f t="shared" si="1"/>
        <v>4</v>
      </c>
      <c r="B7" s="8" t="str">
        <f>'Shooter Information'!B8</f>
        <v>One eyed Janed</v>
      </c>
      <c r="C7" s="8" t="str">
        <f>'Shooter Information'!C8</f>
        <v>Limited</v>
      </c>
      <c r="D7" s="15">
        <v>0</v>
      </c>
      <c r="E7" s="35">
        <v>12.87</v>
      </c>
      <c r="F7" s="15">
        <v>0</v>
      </c>
      <c r="G7" s="15">
        <v>18.38</v>
      </c>
      <c r="H7" s="15">
        <v>11.42</v>
      </c>
      <c r="I7" s="15"/>
      <c r="J7" s="15"/>
      <c r="K7" s="34">
        <f t="shared" si="0"/>
        <v>42.67</v>
      </c>
      <c r="L7" s="33" t="s">
        <v>9</v>
      </c>
      <c r="M7" s="36" t="s">
        <v>9</v>
      </c>
    </row>
    <row r="8" spans="1:13" x14ac:dyDescent="0.2">
      <c r="A8" s="2">
        <f t="shared" si="1"/>
        <v>5</v>
      </c>
      <c r="B8" s="8" t="str">
        <f>'Shooter Information'!B9</f>
        <v>Mike</v>
      </c>
      <c r="C8" s="8" t="str">
        <f>'Shooter Information'!C9</f>
        <v>Limited</v>
      </c>
      <c r="D8" s="15"/>
      <c r="E8" s="35">
        <v>18.690000000000001</v>
      </c>
      <c r="F8" s="15">
        <v>0</v>
      </c>
      <c r="G8" s="15">
        <v>30</v>
      </c>
      <c r="H8" s="15">
        <v>18.37</v>
      </c>
      <c r="I8" s="15"/>
      <c r="J8" s="15"/>
      <c r="K8" s="34">
        <f t="shared" si="0"/>
        <v>67.06</v>
      </c>
      <c r="L8" s="33" t="s">
        <v>9</v>
      </c>
      <c r="M8" s="36" t="s">
        <v>9</v>
      </c>
    </row>
    <row r="9" spans="1:13" x14ac:dyDescent="0.2">
      <c r="A9" s="2">
        <f t="shared" si="1"/>
        <v>6</v>
      </c>
      <c r="B9" s="8" t="str">
        <f>'Shooter Information'!B10</f>
        <v>Don Fenton</v>
      </c>
      <c r="C9" s="8" t="str">
        <f>'Shooter Information'!C10</f>
        <v>Open</v>
      </c>
      <c r="D9" s="15">
        <v>0</v>
      </c>
      <c r="E9" s="35">
        <v>3.67</v>
      </c>
      <c r="F9" s="15">
        <v>0</v>
      </c>
      <c r="G9" s="15">
        <v>4.6100000000000003</v>
      </c>
      <c r="H9" s="15">
        <v>3.66</v>
      </c>
      <c r="I9" s="15"/>
      <c r="J9" s="15"/>
      <c r="K9" s="34">
        <f t="shared" si="0"/>
        <v>11.940000000000001</v>
      </c>
      <c r="L9" s="33" t="s">
        <v>9</v>
      </c>
      <c r="M9" s="36" t="s">
        <v>9</v>
      </c>
    </row>
    <row r="10" spans="1:13" x14ac:dyDescent="0.2">
      <c r="A10" s="2">
        <f t="shared" si="1"/>
        <v>7</v>
      </c>
      <c r="B10" s="8" t="str">
        <f>'Shooter Information'!B11</f>
        <v>Bill Thompson</v>
      </c>
      <c r="C10" s="8" t="str">
        <f>'Shooter Information'!C11</f>
        <v>Limited</v>
      </c>
      <c r="D10" s="15">
        <v>0</v>
      </c>
      <c r="E10" s="35">
        <v>11.57</v>
      </c>
      <c r="F10" s="15">
        <v>7.91</v>
      </c>
      <c r="G10" s="15">
        <v>30</v>
      </c>
      <c r="H10" s="15">
        <v>0</v>
      </c>
      <c r="I10" s="15"/>
      <c r="J10" s="15"/>
      <c r="K10" s="34">
        <f t="shared" si="0"/>
        <v>49.480000000000004</v>
      </c>
      <c r="L10" s="33" t="s">
        <v>9</v>
      </c>
      <c r="M10" s="36" t="s">
        <v>9</v>
      </c>
    </row>
    <row r="11" spans="1:13" x14ac:dyDescent="0.2">
      <c r="A11" s="31">
        <v>8</v>
      </c>
      <c r="B11" s="8" t="str">
        <f>'Shooter Information'!B12</f>
        <v>Bryan Hood</v>
      </c>
      <c r="C11" s="8" t="str">
        <f>'Shooter Information'!C12</f>
        <v>Open</v>
      </c>
      <c r="D11" s="32"/>
      <c r="E11" s="32">
        <v>7.51</v>
      </c>
      <c r="F11" s="32">
        <v>6.19</v>
      </c>
      <c r="G11" s="32">
        <v>0</v>
      </c>
      <c r="H11" s="32">
        <v>5.09</v>
      </c>
      <c r="I11" s="32"/>
      <c r="J11" s="32"/>
      <c r="K11" s="8">
        <f t="shared" si="0"/>
        <v>18.79</v>
      </c>
      <c r="L11" s="8"/>
      <c r="M11" s="41" t="s">
        <v>9</v>
      </c>
    </row>
    <row r="12" spans="1:13" x14ac:dyDescent="0.2">
      <c r="A12" s="31">
        <v>8</v>
      </c>
      <c r="B12" s="8" t="str">
        <f>'Shooter Information'!B13</f>
        <v>Miss Priss</v>
      </c>
      <c r="C12" s="8" t="str">
        <f>'Shooter Information'!C13</f>
        <v>Open</v>
      </c>
      <c r="D12" s="32"/>
      <c r="E12" s="32">
        <v>6.79</v>
      </c>
      <c r="F12" s="32">
        <v>0</v>
      </c>
      <c r="G12" s="32">
        <v>5.22</v>
      </c>
      <c r="H12" s="32">
        <v>5.08</v>
      </c>
      <c r="I12" s="32"/>
      <c r="J12" s="32"/>
      <c r="K12" s="8">
        <f t="shared" ref="K12" si="2">(E12+F12+G12+H12)</f>
        <v>17.09</v>
      </c>
      <c r="L12" s="8"/>
    </row>
    <row r="13" spans="1:13" x14ac:dyDescent="0.2">
      <c r="A13" s="31">
        <v>8</v>
      </c>
      <c r="B13" s="8" t="str">
        <f>'Shooter Information'!B14</f>
        <v>Prairie City Slim</v>
      </c>
      <c r="C13" s="8" t="str">
        <f>'Shooter Information'!C14</f>
        <v>Limited</v>
      </c>
      <c r="D13" s="32"/>
      <c r="E13" s="32">
        <v>10.61</v>
      </c>
      <c r="F13" s="32">
        <v>13.69</v>
      </c>
      <c r="G13" s="32">
        <v>9.09</v>
      </c>
      <c r="H13" s="32">
        <v>0</v>
      </c>
      <c r="I13" s="32"/>
      <c r="J13" s="32"/>
      <c r="K13" s="8">
        <f t="shared" ref="K13" si="3">(E13+F13+G13+H13)</f>
        <v>33.39</v>
      </c>
      <c r="L13" s="8"/>
    </row>
    <row r="14" spans="1:13" x14ac:dyDescent="0.2">
      <c r="A14" s="31">
        <v>8</v>
      </c>
      <c r="B14" s="8" t="str">
        <f>'Shooter Information'!B15</f>
        <v>Vaquero Gambler</v>
      </c>
      <c r="C14" s="8" t="str">
        <f>'Shooter Information'!C15</f>
        <v>Limited</v>
      </c>
      <c r="D14" s="32"/>
      <c r="E14" s="32">
        <v>3.9</v>
      </c>
      <c r="F14" s="32">
        <v>3.85</v>
      </c>
      <c r="G14" s="32">
        <v>3.6</v>
      </c>
      <c r="H14" s="32">
        <v>0</v>
      </c>
      <c r="I14" s="32"/>
      <c r="J14" s="32"/>
      <c r="K14" s="8">
        <f t="shared" ref="K14" si="4">(E14+F14+G14+H14)</f>
        <v>11.35</v>
      </c>
      <c r="L14" s="8"/>
    </row>
    <row r="15" spans="1:13" x14ac:dyDescent="0.2">
      <c r="A15" s="31">
        <v>8</v>
      </c>
      <c r="B15" s="8" t="str">
        <f>'Shooter Information'!B16</f>
        <v>George</v>
      </c>
      <c r="C15" s="8" t="str">
        <f>'Shooter Information'!C16</f>
        <v>Open</v>
      </c>
      <c r="D15" s="32"/>
      <c r="E15" s="32">
        <v>30</v>
      </c>
      <c r="F15" s="32">
        <v>30</v>
      </c>
      <c r="G15" s="32">
        <v>30</v>
      </c>
      <c r="H15" s="32">
        <v>0</v>
      </c>
      <c r="I15" s="32"/>
      <c r="J15" s="32"/>
      <c r="K15" s="8">
        <f t="shared" ref="K15" si="5">(E15+F15+G15+H15)</f>
        <v>90</v>
      </c>
      <c r="L15" s="8"/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15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6.85546875" style="13" customWidth="1"/>
    <col min="4" max="4" width="6.7109375" style="13" customWidth="1"/>
    <col min="5" max="5" width="9.7109375" style="13" customWidth="1"/>
    <col min="6" max="6" width="8" style="13" customWidth="1"/>
    <col min="7" max="7" width="8.28515625" style="13" customWidth="1"/>
    <col min="8" max="8" width="8.42578125" style="13" customWidth="1"/>
    <col min="9" max="10" width="6.7109375" style="13" customWidth="1"/>
    <col min="11" max="11" width="9.7109375" style="13" customWidth="1"/>
    <col min="13" max="13" width="9.140625" style="22"/>
  </cols>
  <sheetData>
    <row r="1" spans="1:13" s="5" customFormat="1" ht="25.5" customHeight="1" x14ac:dyDescent="0.2">
      <c r="A1" s="12"/>
      <c r="B1" s="10" t="s">
        <v>11</v>
      </c>
      <c r="C1" s="12"/>
      <c r="D1" s="10" t="s">
        <v>4</v>
      </c>
      <c r="E1" s="11">
        <f>'Shooter Information'!$E$2</f>
        <v>44685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28</v>
      </c>
    </row>
    <row r="3" spans="1:13" ht="18" customHeight="1" x14ac:dyDescent="0.2">
      <c r="A3" s="20" t="s">
        <v>6</v>
      </c>
      <c r="B3" s="9" t="s">
        <v>0</v>
      </c>
      <c r="C3" s="9" t="s">
        <v>1</v>
      </c>
      <c r="D3" s="14" t="s">
        <v>9</v>
      </c>
      <c r="E3" s="14" t="s">
        <v>16</v>
      </c>
      <c r="F3" s="14" t="s">
        <v>17</v>
      </c>
      <c r="G3" s="14" t="s">
        <v>18</v>
      </c>
      <c r="H3" s="14" t="s">
        <v>19</v>
      </c>
      <c r="I3" s="14" t="s">
        <v>9</v>
      </c>
      <c r="J3" s="14" t="s">
        <v>9</v>
      </c>
      <c r="K3" s="9" t="s">
        <v>2</v>
      </c>
      <c r="L3" s="9" t="s">
        <v>9</v>
      </c>
      <c r="M3" s="37" t="s">
        <v>9</v>
      </c>
    </row>
    <row r="4" spans="1:13" x14ac:dyDescent="0.2">
      <c r="A4" s="2">
        <f>ROW()-3</f>
        <v>1</v>
      </c>
      <c r="B4" s="8" t="str">
        <f>'Shooter Information'!B5</f>
        <v>Fred Dombrski</v>
      </c>
      <c r="C4" s="8" t="str">
        <f>'Shooter Information'!C5</f>
        <v>Open</v>
      </c>
      <c r="D4" s="21">
        <v>0</v>
      </c>
      <c r="E4" s="15">
        <v>0</v>
      </c>
      <c r="F4" s="15">
        <v>3.19</v>
      </c>
      <c r="G4" s="40">
        <v>2.84</v>
      </c>
      <c r="H4" s="15">
        <v>3.2</v>
      </c>
      <c r="I4" s="15"/>
      <c r="J4" s="15"/>
      <c r="K4" s="34">
        <f t="shared" ref="K4:K11" si="0">(E4+F4+G4+H4)</f>
        <v>9.23</v>
      </c>
      <c r="L4" s="33" t="s">
        <v>9</v>
      </c>
      <c r="M4" s="36" t="s">
        <v>9</v>
      </c>
    </row>
    <row r="5" spans="1:13" x14ac:dyDescent="0.2">
      <c r="A5" s="2">
        <f>ROW()-3</f>
        <v>2</v>
      </c>
      <c r="B5" s="8" t="str">
        <f>'Shooter Information'!B6</f>
        <v>Palmetto Mac</v>
      </c>
      <c r="C5" s="8" t="str">
        <f>'Shooter Information'!C6</f>
        <v>Limited</v>
      </c>
      <c r="D5" s="15">
        <v>0</v>
      </c>
      <c r="E5" s="35">
        <v>0</v>
      </c>
      <c r="F5" s="15">
        <v>4.0599999999999996</v>
      </c>
      <c r="G5" s="15">
        <v>6.55</v>
      </c>
      <c r="H5" s="15">
        <v>4.5</v>
      </c>
      <c r="I5" s="15"/>
      <c r="J5" s="15"/>
      <c r="K5" s="34">
        <f t="shared" si="0"/>
        <v>15.11</v>
      </c>
      <c r="L5" s="33" t="s">
        <v>9</v>
      </c>
      <c r="M5" s="36" t="s">
        <v>9</v>
      </c>
    </row>
    <row r="6" spans="1:13" x14ac:dyDescent="0.2">
      <c r="A6" s="2">
        <f t="shared" ref="A6:A10" si="1">ROW()-3</f>
        <v>3</v>
      </c>
      <c r="B6" s="8" t="str">
        <f>'Shooter Information'!B7</f>
        <v>Jackass Flatts</v>
      </c>
      <c r="C6" s="8" t="str">
        <f>'Shooter Information'!C7</f>
        <v>Open</v>
      </c>
      <c r="D6" s="15">
        <v>0</v>
      </c>
      <c r="E6" s="35">
        <v>0</v>
      </c>
      <c r="F6" s="15">
        <v>3.29</v>
      </c>
      <c r="G6" s="15">
        <v>3.26</v>
      </c>
      <c r="H6" s="15">
        <v>3.17</v>
      </c>
      <c r="I6" s="15"/>
      <c r="J6" s="15"/>
      <c r="K6" s="34">
        <f t="shared" si="0"/>
        <v>9.7199999999999989</v>
      </c>
      <c r="L6" s="33" t="s">
        <v>9</v>
      </c>
      <c r="M6" s="36" t="s">
        <v>9</v>
      </c>
    </row>
    <row r="7" spans="1:13" x14ac:dyDescent="0.2">
      <c r="A7" s="2">
        <f t="shared" si="1"/>
        <v>4</v>
      </c>
      <c r="B7" s="8" t="str">
        <f>'Shooter Information'!B8</f>
        <v>One eyed Janed</v>
      </c>
      <c r="C7" s="8" t="str">
        <f>'Shooter Information'!C8</f>
        <v>Limited</v>
      </c>
      <c r="D7" s="15">
        <v>0</v>
      </c>
      <c r="E7" s="35">
        <v>0</v>
      </c>
      <c r="F7" s="15">
        <v>12.09</v>
      </c>
      <c r="G7" s="15">
        <v>9.7799999999999994</v>
      </c>
      <c r="H7" s="15">
        <v>16.73</v>
      </c>
      <c r="I7" s="15"/>
      <c r="J7" s="15"/>
      <c r="K7" s="34">
        <f t="shared" si="0"/>
        <v>38.599999999999994</v>
      </c>
      <c r="L7" s="33" t="s">
        <v>9</v>
      </c>
      <c r="M7" s="36" t="s">
        <v>9</v>
      </c>
    </row>
    <row r="8" spans="1:13" x14ac:dyDescent="0.2">
      <c r="A8" s="2">
        <f t="shared" si="1"/>
        <v>5</v>
      </c>
      <c r="B8" s="8" t="str">
        <f>'Shooter Information'!B9</f>
        <v>Mike</v>
      </c>
      <c r="C8" s="8" t="str">
        <f>'Shooter Information'!C9</f>
        <v>Limited</v>
      </c>
      <c r="D8" s="15"/>
      <c r="E8" s="35">
        <v>8.51</v>
      </c>
      <c r="F8" s="15">
        <v>27.32</v>
      </c>
      <c r="G8" s="15">
        <v>30</v>
      </c>
      <c r="H8" s="15">
        <v>0</v>
      </c>
      <c r="I8" s="15"/>
      <c r="J8" s="15"/>
      <c r="K8" s="34">
        <f t="shared" si="0"/>
        <v>65.83</v>
      </c>
      <c r="L8" s="33" t="s">
        <v>9</v>
      </c>
      <c r="M8" s="36" t="s">
        <v>9</v>
      </c>
    </row>
    <row r="9" spans="1:13" x14ac:dyDescent="0.2">
      <c r="A9" s="2">
        <f t="shared" si="1"/>
        <v>6</v>
      </c>
      <c r="B9" s="8" t="str">
        <f>'Shooter Information'!B10</f>
        <v>Don Fenton</v>
      </c>
      <c r="C9" s="8" t="str">
        <f>'Shooter Information'!C10</f>
        <v>Open</v>
      </c>
      <c r="D9" s="15">
        <v>0</v>
      </c>
      <c r="E9" s="35">
        <v>2.7</v>
      </c>
      <c r="F9" s="15">
        <v>2.27</v>
      </c>
      <c r="G9" s="15">
        <v>0</v>
      </c>
      <c r="H9" s="15">
        <v>2.93</v>
      </c>
      <c r="I9" s="15"/>
      <c r="J9" s="15"/>
      <c r="K9" s="34">
        <f t="shared" si="0"/>
        <v>7.9</v>
      </c>
      <c r="L9" s="33" t="s">
        <v>9</v>
      </c>
      <c r="M9" s="36" t="s">
        <v>9</v>
      </c>
    </row>
    <row r="10" spans="1:13" x14ac:dyDescent="0.2">
      <c r="A10" s="2">
        <f t="shared" si="1"/>
        <v>7</v>
      </c>
      <c r="B10" s="8" t="str">
        <f>'Shooter Information'!B11</f>
        <v>Bill Thompson</v>
      </c>
      <c r="C10" s="8" t="str">
        <f>'Shooter Information'!C11</f>
        <v>Limited</v>
      </c>
      <c r="D10" s="15">
        <v>0</v>
      </c>
      <c r="E10" s="35">
        <v>5.91</v>
      </c>
      <c r="F10" s="15">
        <v>6.35</v>
      </c>
      <c r="G10" s="15">
        <v>0</v>
      </c>
      <c r="H10" s="15">
        <v>5.73</v>
      </c>
      <c r="I10" s="15"/>
      <c r="J10" s="15"/>
      <c r="K10" s="34">
        <f t="shared" si="0"/>
        <v>17.990000000000002</v>
      </c>
      <c r="L10" s="33" t="s">
        <v>9</v>
      </c>
      <c r="M10" s="36" t="s">
        <v>9</v>
      </c>
    </row>
    <row r="11" spans="1:13" x14ac:dyDescent="0.2">
      <c r="A11" s="31">
        <v>8</v>
      </c>
      <c r="B11" s="8" t="str">
        <f>'Shooter Information'!B12</f>
        <v>Bryan Hood</v>
      </c>
      <c r="C11" s="8" t="str">
        <f>'Shooter Information'!C12</f>
        <v>Open</v>
      </c>
      <c r="D11" s="32"/>
      <c r="E11" s="32">
        <v>4.1900000000000004</v>
      </c>
      <c r="F11" s="32">
        <v>4.1399999999999997</v>
      </c>
      <c r="G11" s="32">
        <v>0</v>
      </c>
      <c r="H11" s="32">
        <v>7.26</v>
      </c>
      <c r="I11" s="32"/>
      <c r="J11" s="32"/>
      <c r="K11" s="8">
        <f t="shared" si="0"/>
        <v>15.59</v>
      </c>
      <c r="L11" s="8"/>
      <c r="M11" s="41" t="s">
        <v>9</v>
      </c>
    </row>
    <row r="12" spans="1:13" x14ac:dyDescent="0.2">
      <c r="A12" s="31">
        <v>9</v>
      </c>
      <c r="B12" s="8" t="str">
        <f>'Shooter Information'!B13</f>
        <v>Miss Priss</v>
      </c>
      <c r="C12" s="8" t="str">
        <f>'Shooter Information'!C13</f>
        <v>Open</v>
      </c>
      <c r="D12" s="32"/>
      <c r="E12" s="32">
        <v>4.2300000000000004</v>
      </c>
      <c r="F12" s="32">
        <v>3.75</v>
      </c>
      <c r="G12" s="32">
        <v>0</v>
      </c>
      <c r="H12" s="32">
        <v>4.54</v>
      </c>
      <c r="I12" s="32"/>
      <c r="J12" s="32"/>
      <c r="K12" s="8">
        <f t="shared" ref="K12" si="2">(E12+F12+G12+H12)</f>
        <v>12.52</v>
      </c>
      <c r="L12" s="8"/>
    </row>
    <row r="13" spans="1:13" x14ac:dyDescent="0.2">
      <c r="A13" s="31">
        <v>10</v>
      </c>
      <c r="B13" s="8" t="str">
        <f>'Shooter Information'!B14</f>
        <v>Prairie City Slim</v>
      </c>
      <c r="C13" s="8" t="str">
        <f>'Shooter Information'!C14</f>
        <v>Limited</v>
      </c>
      <c r="D13" s="32"/>
      <c r="E13" s="32">
        <v>7.98</v>
      </c>
      <c r="F13" s="32">
        <v>7.05</v>
      </c>
      <c r="G13" s="32">
        <v>0</v>
      </c>
      <c r="H13" s="32">
        <v>6.78</v>
      </c>
      <c r="I13" s="32"/>
      <c r="J13" s="32"/>
      <c r="K13" s="8">
        <f t="shared" ref="K13" si="3">(E13+F13+G13+H13)</f>
        <v>21.810000000000002</v>
      </c>
      <c r="L13" s="8"/>
    </row>
    <row r="14" spans="1:13" x14ac:dyDescent="0.2">
      <c r="A14" s="31">
        <v>11</v>
      </c>
      <c r="B14" s="8" t="str">
        <f>'Shooter Information'!B15</f>
        <v>Vaquero Gambler</v>
      </c>
      <c r="C14" s="8" t="str">
        <f>'Shooter Information'!C15</f>
        <v>Limited</v>
      </c>
      <c r="D14" s="32"/>
      <c r="E14" s="32">
        <v>0</v>
      </c>
      <c r="F14" s="32">
        <v>3.45</v>
      </c>
      <c r="G14" s="32">
        <v>4.0999999999999996</v>
      </c>
      <c r="H14" s="32">
        <v>3.45</v>
      </c>
      <c r="I14" s="32"/>
      <c r="J14" s="32"/>
      <c r="K14" s="8">
        <f t="shared" ref="K14" si="4">(E14+F14+G14+H14)</f>
        <v>11</v>
      </c>
      <c r="L14" s="8"/>
    </row>
    <row r="15" spans="1:13" x14ac:dyDescent="0.2">
      <c r="A15" s="31">
        <v>12</v>
      </c>
      <c r="B15" s="8" t="str">
        <f>'Shooter Information'!B16</f>
        <v>George</v>
      </c>
      <c r="C15" s="8" t="str">
        <f>'Shooter Information'!C16</f>
        <v>Open</v>
      </c>
      <c r="D15" s="32"/>
      <c r="E15" s="32">
        <v>30</v>
      </c>
      <c r="F15" s="32">
        <v>30</v>
      </c>
      <c r="G15" s="32">
        <v>30</v>
      </c>
      <c r="H15" s="32">
        <v>0</v>
      </c>
      <c r="I15" s="32"/>
      <c r="J15" s="32"/>
      <c r="K15" s="8">
        <f t="shared" ref="K15" si="5">(E15+F15+G15+H15)</f>
        <v>90</v>
      </c>
      <c r="L15" s="8"/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M15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8.140625" style="25" customWidth="1"/>
    <col min="4" max="4" width="6.7109375" style="13" customWidth="1"/>
    <col min="5" max="5" width="9.7109375" style="13" customWidth="1"/>
    <col min="6" max="6" width="8.140625" style="13" customWidth="1"/>
    <col min="7" max="8" width="8" style="13" customWidth="1"/>
    <col min="9" max="10" width="6.7109375" style="13" customWidth="1"/>
    <col min="11" max="11" width="9.7109375" style="13" customWidth="1"/>
    <col min="13" max="13" width="9.140625" style="22"/>
  </cols>
  <sheetData>
    <row r="1" spans="1:13" s="5" customFormat="1" ht="25.5" customHeight="1" x14ac:dyDescent="0.2">
      <c r="A1" s="12"/>
      <c r="B1" s="10" t="s">
        <v>11</v>
      </c>
      <c r="C1" s="10"/>
      <c r="D1" s="10" t="s">
        <v>4</v>
      </c>
      <c r="E1" s="11">
        <f>'Shooter Information'!$E$2</f>
        <v>44685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30</v>
      </c>
    </row>
    <row r="3" spans="1:13" ht="18" customHeight="1" x14ac:dyDescent="0.2">
      <c r="A3" s="20" t="s">
        <v>6</v>
      </c>
      <c r="B3" s="9" t="s">
        <v>0</v>
      </c>
      <c r="C3" s="9" t="s">
        <v>1</v>
      </c>
      <c r="D3" s="14" t="s">
        <v>9</v>
      </c>
      <c r="E3" s="14" t="s">
        <v>16</v>
      </c>
      <c r="F3" s="14" t="s">
        <v>17</v>
      </c>
      <c r="G3" s="14" t="s">
        <v>18</v>
      </c>
      <c r="H3" s="14" t="s">
        <v>19</v>
      </c>
      <c r="I3" s="14" t="s">
        <v>9</v>
      </c>
      <c r="J3" s="14" t="s">
        <v>9</v>
      </c>
      <c r="K3" s="9" t="s">
        <v>2</v>
      </c>
      <c r="L3" s="9" t="s">
        <v>9</v>
      </c>
      <c r="M3" s="37" t="s">
        <v>9</v>
      </c>
    </row>
    <row r="4" spans="1:13" x14ac:dyDescent="0.2">
      <c r="A4" s="2">
        <f>ROW()-3</f>
        <v>1</v>
      </c>
      <c r="B4" s="8" t="str">
        <f>'Shooter Information'!B5</f>
        <v>Fred Dombrski</v>
      </c>
      <c r="C4" s="42" t="str">
        <f>'Shooter Information'!C5</f>
        <v>Open</v>
      </c>
      <c r="D4" s="21">
        <v>0</v>
      </c>
      <c r="E4" s="15">
        <v>0</v>
      </c>
      <c r="F4" s="15">
        <v>2.84</v>
      </c>
      <c r="G4" s="40">
        <v>2.94</v>
      </c>
      <c r="H4" s="15">
        <v>2.99</v>
      </c>
      <c r="I4" s="15"/>
      <c r="J4" s="15"/>
      <c r="K4" s="34">
        <f t="shared" ref="K4:K11" si="0">(E4+F4+G4+H4)</f>
        <v>8.77</v>
      </c>
      <c r="L4" s="33" t="s">
        <v>9</v>
      </c>
      <c r="M4" s="36" t="s">
        <v>9</v>
      </c>
    </row>
    <row r="5" spans="1:13" x14ac:dyDescent="0.2">
      <c r="A5" s="2">
        <f>ROW()-3</f>
        <v>2</v>
      </c>
      <c r="B5" s="8" t="str">
        <f>'Shooter Information'!B6</f>
        <v>Palmetto Mac</v>
      </c>
      <c r="C5" s="42" t="str">
        <f>'Shooter Information'!C6</f>
        <v>Limited</v>
      </c>
      <c r="D5" s="15">
        <v>0</v>
      </c>
      <c r="E5" s="35">
        <v>8.5399999999999991</v>
      </c>
      <c r="F5" s="15">
        <v>30</v>
      </c>
      <c r="G5" s="35">
        <v>3.75</v>
      </c>
      <c r="H5" s="15">
        <v>0</v>
      </c>
      <c r="I5" s="15"/>
      <c r="J5" s="15"/>
      <c r="K5" s="34">
        <f t="shared" si="0"/>
        <v>42.29</v>
      </c>
      <c r="L5" s="33" t="s">
        <v>9</v>
      </c>
      <c r="M5" s="36" t="s">
        <v>9</v>
      </c>
    </row>
    <row r="6" spans="1:13" x14ac:dyDescent="0.2">
      <c r="A6" s="2">
        <f t="shared" ref="A6:A10" si="1">ROW()-3</f>
        <v>3</v>
      </c>
      <c r="B6" s="8" t="str">
        <f>'Shooter Information'!B7</f>
        <v>Jackass Flatts</v>
      </c>
      <c r="C6" s="42" t="str">
        <f>'Shooter Information'!C7</f>
        <v>Open</v>
      </c>
      <c r="D6" s="15">
        <v>0</v>
      </c>
      <c r="E6" s="35">
        <v>2.39</v>
      </c>
      <c r="F6" s="15">
        <v>0</v>
      </c>
      <c r="G6" s="15">
        <v>2.46</v>
      </c>
      <c r="H6" s="15">
        <v>2.87</v>
      </c>
      <c r="I6" s="15"/>
      <c r="J6" s="15"/>
      <c r="K6" s="34">
        <f t="shared" si="0"/>
        <v>7.72</v>
      </c>
      <c r="L6" s="33" t="s">
        <v>9</v>
      </c>
      <c r="M6" s="36" t="s">
        <v>9</v>
      </c>
    </row>
    <row r="7" spans="1:13" x14ac:dyDescent="0.2">
      <c r="A7" s="2">
        <f t="shared" si="1"/>
        <v>4</v>
      </c>
      <c r="B7" s="8" t="str">
        <f>'Shooter Information'!B8</f>
        <v>One eyed Janed</v>
      </c>
      <c r="C7" s="42" t="str">
        <f>'Shooter Information'!C8</f>
        <v>Limited</v>
      </c>
      <c r="D7" s="15">
        <v>0</v>
      </c>
      <c r="E7" s="35">
        <v>11.08</v>
      </c>
      <c r="F7" s="15">
        <v>9.31</v>
      </c>
      <c r="G7" s="15">
        <v>8.89</v>
      </c>
      <c r="H7" s="15">
        <v>0</v>
      </c>
      <c r="I7" s="15"/>
      <c r="J7" s="15"/>
      <c r="K7" s="34">
        <f t="shared" si="0"/>
        <v>29.28</v>
      </c>
      <c r="L7" s="33" t="s">
        <v>9</v>
      </c>
      <c r="M7" s="36" t="s">
        <v>9</v>
      </c>
    </row>
    <row r="8" spans="1:13" x14ac:dyDescent="0.2">
      <c r="A8" s="2">
        <f t="shared" si="1"/>
        <v>5</v>
      </c>
      <c r="B8" s="8" t="str">
        <f>'Shooter Information'!B9</f>
        <v>Mike</v>
      </c>
      <c r="C8" s="42" t="str">
        <f>'Shooter Information'!C9</f>
        <v>Limited</v>
      </c>
      <c r="D8" s="15"/>
      <c r="E8" s="35">
        <v>9.4</v>
      </c>
      <c r="F8" s="15">
        <v>11.94</v>
      </c>
      <c r="G8" s="15">
        <v>11.73</v>
      </c>
      <c r="H8" s="15">
        <v>0</v>
      </c>
      <c r="I8" s="15"/>
      <c r="J8" s="15"/>
      <c r="K8" s="34">
        <f t="shared" si="0"/>
        <v>33.07</v>
      </c>
      <c r="L8" s="33" t="s">
        <v>9</v>
      </c>
      <c r="M8" s="36" t="s">
        <v>9</v>
      </c>
    </row>
    <row r="9" spans="1:13" x14ac:dyDescent="0.2">
      <c r="A9" s="2">
        <f t="shared" si="1"/>
        <v>6</v>
      </c>
      <c r="B9" s="8" t="str">
        <f>'Shooter Information'!B10</f>
        <v>Don Fenton</v>
      </c>
      <c r="C9" s="42" t="str">
        <f>'Shooter Information'!C10</f>
        <v>Open</v>
      </c>
      <c r="D9" s="15">
        <v>0</v>
      </c>
      <c r="E9" s="35">
        <v>0</v>
      </c>
      <c r="F9" s="15">
        <v>2.48</v>
      </c>
      <c r="G9" s="15">
        <v>3.1</v>
      </c>
      <c r="H9" s="15">
        <v>2.57</v>
      </c>
      <c r="I9" s="15"/>
      <c r="J9" s="15"/>
      <c r="K9" s="34">
        <f t="shared" si="0"/>
        <v>8.15</v>
      </c>
      <c r="L9" s="33" t="s">
        <v>9</v>
      </c>
      <c r="M9" s="36" t="s">
        <v>9</v>
      </c>
    </row>
    <row r="10" spans="1:13" x14ac:dyDescent="0.2">
      <c r="A10" s="2">
        <f t="shared" si="1"/>
        <v>7</v>
      </c>
      <c r="B10" s="8" t="str">
        <f>'Shooter Information'!B11</f>
        <v>Bill Thompson</v>
      </c>
      <c r="C10" s="42" t="str">
        <f>'Shooter Information'!C11</f>
        <v>Limited</v>
      </c>
      <c r="D10" s="15">
        <v>0</v>
      </c>
      <c r="E10" s="35">
        <v>0</v>
      </c>
      <c r="F10" s="15">
        <v>5.78</v>
      </c>
      <c r="G10" s="15">
        <v>5.13</v>
      </c>
      <c r="H10" s="15">
        <v>4.79</v>
      </c>
      <c r="I10" s="15"/>
      <c r="J10" s="15"/>
      <c r="K10" s="34">
        <f t="shared" si="0"/>
        <v>15.7</v>
      </c>
      <c r="L10" s="33" t="s">
        <v>9</v>
      </c>
      <c r="M10" s="36" t="s">
        <v>9</v>
      </c>
    </row>
    <row r="11" spans="1:13" x14ac:dyDescent="0.2">
      <c r="A11" s="31">
        <v>8</v>
      </c>
      <c r="B11" s="8" t="str">
        <f>'Shooter Information'!B12</f>
        <v>Bryan Hood</v>
      </c>
      <c r="C11" s="42" t="str">
        <f>'Shooter Information'!C12</f>
        <v>Open</v>
      </c>
      <c r="D11" s="32"/>
      <c r="E11" s="32">
        <v>4.24</v>
      </c>
      <c r="F11" s="32">
        <v>3.92</v>
      </c>
      <c r="G11" s="32">
        <v>3.85</v>
      </c>
      <c r="H11" s="32">
        <v>0</v>
      </c>
      <c r="I11" s="32"/>
      <c r="J11" s="32"/>
      <c r="K11" s="8">
        <f t="shared" si="0"/>
        <v>12.01</v>
      </c>
      <c r="L11" s="8"/>
      <c r="M11" s="41" t="s">
        <v>9</v>
      </c>
    </row>
    <row r="12" spans="1:13" x14ac:dyDescent="0.2">
      <c r="A12" s="31">
        <v>9</v>
      </c>
      <c r="B12" s="8" t="str">
        <f>'Shooter Information'!B13</f>
        <v>Miss Priss</v>
      </c>
      <c r="C12" s="42" t="str">
        <f>'Shooter Information'!C13</f>
        <v>Open</v>
      </c>
      <c r="D12" s="32"/>
      <c r="E12" s="32">
        <v>3.78</v>
      </c>
      <c r="F12" s="32">
        <v>3.56</v>
      </c>
      <c r="G12" s="32">
        <v>0</v>
      </c>
      <c r="H12" s="32">
        <v>3.67</v>
      </c>
      <c r="I12" s="32"/>
      <c r="J12" s="32"/>
      <c r="K12" s="8">
        <f t="shared" ref="K12" si="2">(E12+F12+G12+H12)</f>
        <v>11.01</v>
      </c>
      <c r="L12" s="8"/>
    </row>
    <row r="13" spans="1:13" x14ac:dyDescent="0.2">
      <c r="A13" s="31">
        <v>10</v>
      </c>
      <c r="B13" s="8" t="str">
        <f>'Shooter Information'!B14</f>
        <v>Prairie City Slim</v>
      </c>
      <c r="C13" s="42" t="str">
        <f>'Shooter Information'!C14</f>
        <v>Limited</v>
      </c>
      <c r="D13" s="32"/>
      <c r="E13" s="32">
        <v>6.21</v>
      </c>
      <c r="F13" s="32">
        <v>6.56</v>
      </c>
      <c r="G13" s="32">
        <v>0</v>
      </c>
      <c r="H13" s="32">
        <v>6.54</v>
      </c>
      <c r="I13" s="32"/>
      <c r="J13" s="32"/>
      <c r="K13" s="8">
        <f t="shared" ref="K13" si="3">(E13+F13+G13+H13)</f>
        <v>19.309999999999999</v>
      </c>
      <c r="L13" s="8"/>
    </row>
    <row r="14" spans="1:13" x14ac:dyDescent="0.2">
      <c r="A14" s="31">
        <v>11</v>
      </c>
      <c r="B14" s="8" t="str">
        <f>'Shooter Information'!B15</f>
        <v>Vaquero Gambler</v>
      </c>
      <c r="C14" s="42" t="str">
        <f>'Shooter Information'!C15</f>
        <v>Limited</v>
      </c>
      <c r="D14" s="32"/>
      <c r="E14" s="32">
        <v>2.91</v>
      </c>
      <c r="F14" s="32">
        <v>3.21</v>
      </c>
      <c r="G14" s="32">
        <v>0</v>
      </c>
      <c r="H14" s="32">
        <v>2.88</v>
      </c>
      <c r="I14" s="32"/>
      <c r="J14" s="32"/>
      <c r="K14" s="8">
        <f t="shared" ref="K14" si="4">(E14+F14+G14+H14)</f>
        <v>9</v>
      </c>
      <c r="L14" s="8"/>
    </row>
    <row r="15" spans="1:13" x14ac:dyDescent="0.2">
      <c r="A15" s="31">
        <v>12</v>
      </c>
      <c r="B15" s="8" t="str">
        <f>'Shooter Information'!B16</f>
        <v>George</v>
      </c>
      <c r="C15" s="42" t="str">
        <f>'Shooter Information'!C16</f>
        <v>Open</v>
      </c>
      <c r="D15" s="32"/>
      <c r="E15" s="32">
        <v>4.1100000000000003</v>
      </c>
      <c r="F15" s="32">
        <v>4.07</v>
      </c>
      <c r="G15" s="32">
        <v>4.25</v>
      </c>
      <c r="H15" s="32">
        <v>0</v>
      </c>
      <c r="I15" s="32"/>
      <c r="J15" s="32"/>
      <c r="K15" s="8">
        <f t="shared" ref="K15" si="5">(E15+F15+G15+H15)</f>
        <v>12.43</v>
      </c>
      <c r="L15" s="8"/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0"/>
  <sheetViews>
    <sheetView showZeros="0" tabSelected="1" workbookViewId="0">
      <selection activeCell="B21" sqref="B21"/>
    </sheetView>
  </sheetViews>
  <sheetFormatPr defaultRowHeight="12.75" x14ac:dyDescent="0.2"/>
  <cols>
    <col min="1" max="1" width="5.5703125" style="27" customWidth="1"/>
    <col min="2" max="2" width="23.5703125" style="13" customWidth="1"/>
    <col min="3" max="3" width="7.5703125" style="25" customWidth="1"/>
    <col min="4" max="4" width="7" style="24" customWidth="1"/>
    <col min="5" max="5" width="5.7109375" style="25" customWidth="1"/>
    <col min="6" max="6" width="7" style="24" customWidth="1"/>
    <col min="7" max="7" width="5.7109375" style="25" customWidth="1"/>
    <col min="8" max="8" width="7" style="24" customWidth="1"/>
    <col min="9" max="9" width="5.7109375" style="25" customWidth="1"/>
    <col min="10" max="10" width="7" style="24" customWidth="1"/>
    <col min="11" max="11" width="5.7109375" style="25" customWidth="1"/>
    <col min="12" max="12" width="7" style="24" customWidth="1"/>
    <col min="13" max="13" width="5.7109375" style="25" customWidth="1"/>
    <col min="14" max="14" width="7" style="24" customWidth="1"/>
    <col min="15" max="15" width="5.7109375" style="25" customWidth="1"/>
    <col min="16" max="16" width="7" style="24" customWidth="1"/>
    <col min="17" max="17" width="5.7109375" style="22" customWidth="1"/>
    <col min="18" max="18" width="4.85546875" style="22" customWidth="1"/>
  </cols>
  <sheetData>
    <row r="1" spans="1:18" ht="15.75" x14ac:dyDescent="0.25">
      <c r="B1" s="66" t="s">
        <v>13</v>
      </c>
      <c r="C1" s="67"/>
      <c r="D1" s="67"/>
    </row>
    <row r="2" spans="1:18" ht="15.75" x14ac:dyDescent="0.25">
      <c r="B2" s="18" t="s">
        <v>8</v>
      </c>
      <c r="H2" s="19" t="s">
        <v>5</v>
      </c>
      <c r="I2" s="68">
        <f>'Shooter Information'!$E$2</f>
        <v>44685</v>
      </c>
      <c r="J2" s="69"/>
      <c r="K2" s="11"/>
      <c r="L2" s="26"/>
      <c r="M2" s="11"/>
      <c r="N2" s="26"/>
      <c r="O2" s="11"/>
    </row>
    <row r="4" spans="1:18" s="5" customFormat="1" ht="22.5" x14ac:dyDescent="0.2">
      <c r="A4" s="43" t="s">
        <v>7</v>
      </c>
      <c r="B4" s="44" t="s">
        <v>0</v>
      </c>
      <c r="C4" s="45" t="s">
        <v>1</v>
      </c>
      <c r="D4" s="46" t="s">
        <v>20</v>
      </c>
      <c r="E4" s="45" t="s">
        <v>9</v>
      </c>
      <c r="F4" s="46" t="s">
        <v>24</v>
      </c>
      <c r="G4" s="45" t="s">
        <v>9</v>
      </c>
      <c r="H4" s="46" t="s">
        <v>25</v>
      </c>
      <c r="I4" s="45" t="s">
        <v>9</v>
      </c>
      <c r="J4" s="46" t="s">
        <v>27</v>
      </c>
      <c r="K4" s="45" t="s">
        <v>9</v>
      </c>
      <c r="L4" s="46" t="s">
        <v>29</v>
      </c>
      <c r="M4" s="45" t="s">
        <v>9</v>
      </c>
      <c r="N4" s="46" t="s">
        <v>31</v>
      </c>
      <c r="O4" s="45" t="s">
        <v>9</v>
      </c>
      <c r="P4" s="46" t="s">
        <v>3</v>
      </c>
      <c r="Q4" s="63" t="s">
        <v>9</v>
      </c>
      <c r="R4" s="64" t="s">
        <v>9</v>
      </c>
    </row>
    <row r="5" spans="1:18" x14ac:dyDescent="0.2">
      <c r="A5" s="71">
        <f>ROW()-4</f>
        <v>1</v>
      </c>
      <c r="B5" s="72" t="str">
        <f>'Shooter Information'!B10</f>
        <v>Don Fenton</v>
      </c>
      <c r="C5" s="73" t="str">
        <f>'Shooter Information'!C10</f>
        <v>Open</v>
      </c>
      <c r="D5" s="74">
        <f>+'Stage 1'!K9</f>
        <v>10.469999999999999</v>
      </c>
      <c r="E5" s="75" t="s">
        <v>9</v>
      </c>
      <c r="F5" s="74">
        <f>+'Stage 2'!K9</f>
        <v>8.24</v>
      </c>
      <c r="G5" s="75" t="s">
        <v>9</v>
      </c>
      <c r="H5" s="74">
        <f>+'Stage 3'!K9</f>
        <v>10.3</v>
      </c>
      <c r="I5" s="75" t="s">
        <v>9</v>
      </c>
      <c r="J5" s="74">
        <f>+'Stage 4'!K9</f>
        <v>11.940000000000001</v>
      </c>
      <c r="K5" s="75" t="s">
        <v>9</v>
      </c>
      <c r="L5" s="74">
        <f>+'Stage 5'!K9</f>
        <v>7.9</v>
      </c>
      <c r="M5" s="75" t="s">
        <v>9</v>
      </c>
      <c r="N5" s="74">
        <f>+'Stage 6'!K9</f>
        <v>8.15</v>
      </c>
      <c r="O5" s="75" t="s">
        <v>9</v>
      </c>
      <c r="P5" s="74">
        <f>+D5+F5+H5+J5+L5+N5</f>
        <v>57</v>
      </c>
      <c r="Q5" s="29" t="s">
        <v>9</v>
      </c>
      <c r="R5" s="39" t="s">
        <v>9</v>
      </c>
    </row>
    <row r="6" spans="1:18" x14ac:dyDescent="0.2">
      <c r="A6" s="56">
        <f>ROW()-4</f>
        <v>2</v>
      </c>
      <c r="B6" s="48" t="str">
        <f>'Shooter Information'!B7</f>
        <v>Jackass Flatts</v>
      </c>
      <c r="C6" s="49" t="str">
        <f>'Shooter Information'!C7</f>
        <v>Open</v>
      </c>
      <c r="D6" s="50">
        <f>+'Stage 1'!K6</f>
        <v>10.97</v>
      </c>
      <c r="E6" s="51" t="s">
        <v>9</v>
      </c>
      <c r="F6" s="50">
        <f>+'Stage 2'!K6</f>
        <v>8.09</v>
      </c>
      <c r="G6" s="51" t="s">
        <v>9</v>
      </c>
      <c r="H6" s="50">
        <f>+'Stage 3'!K6</f>
        <v>11.309999999999999</v>
      </c>
      <c r="I6" s="51" t="s">
        <v>9</v>
      </c>
      <c r="J6" s="50">
        <f>+'Stage 4'!K6</f>
        <v>14.08</v>
      </c>
      <c r="K6" s="51" t="s">
        <v>9</v>
      </c>
      <c r="L6" s="52">
        <f>+'Stage 5'!K6</f>
        <v>9.7199999999999989</v>
      </c>
      <c r="M6" s="53" t="s">
        <v>9</v>
      </c>
      <c r="N6" s="52">
        <f>+'Stage 6'!K6</f>
        <v>7.72</v>
      </c>
      <c r="O6" s="53" t="s">
        <v>9</v>
      </c>
      <c r="P6" s="52">
        <f>+D6+F6+H6+J6+L6+N6</f>
        <v>61.89</v>
      </c>
      <c r="Q6" s="38" t="s">
        <v>9</v>
      </c>
      <c r="R6" s="39" t="s">
        <v>9</v>
      </c>
    </row>
    <row r="7" spans="1:18" x14ac:dyDescent="0.2">
      <c r="A7" s="47">
        <f>ROW()-4</f>
        <v>3</v>
      </c>
      <c r="B7" s="48" t="str">
        <f>'Shooter Information'!B5</f>
        <v>Fred Dombrski</v>
      </c>
      <c r="C7" s="49" t="str">
        <f>'Shooter Information'!C5</f>
        <v>Open</v>
      </c>
      <c r="D7" s="50">
        <f>+'Stage 1'!K4</f>
        <v>10.79</v>
      </c>
      <c r="E7" s="51" t="s">
        <v>9</v>
      </c>
      <c r="F7" s="50">
        <f>+'Stage 2'!K4</f>
        <v>9.3699999999999992</v>
      </c>
      <c r="G7" s="51" t="s">
        <v>9</v>
      </c>
      <c r="H7" s="50">
        <f>+'Stage 3'!K4</f>
        <v>10.210000000000001</v>
      </c>
      <c r="I7" s="51" t="s">
        <v>9</v>
      </c>
      <c r="J7" s="50">
        <f>+'Stage 4'!K4</f>
        <v>14.05</v>
      </c>
      <c r="K7" s="51" t="s">
        <v>9</v>
      </c>
      <c r="L7" s="52">
        <f>+'Stage 5'!K4</f>
        <v>9.23</v>
      </c>
      <c r="M7" s="53" t="s">
        <v>9</v>
      </c>
      <c r="N7" s="52">
        <f>+'Stage 6'!K4</f>
        <v>8.77</v>
      </c>
      <c r="O7" s="53" t="s">
        <v>9</v>
      </c>
      <c r="P7" s="50">
        <f>+D7+F7+H7+J7+L7+N7</f>
        <v>62.42</v>
      </c>
      <c r="Q7" s="29" t="s">
        <v>9</v>
      </c>
      <c r="R7" s="39" t="s">
        <v>9</v>
      </c>
    </row>
    <row r="8" spans="1:18" x14ac:dyDescent="0.2">
      <c r="A8" s="77">
        <v>11</v>
      </c>
      <c r="B8" s="78" t="str">
        <f>'Shooter Information'!B15</f>
        <v>Vaquero Gambler</v>
      </c>
      <c r="C8" s="79" t="str">
        <f>'Shooter Information'!C15</f>
        <v>Limited</v>
      </c>
      <c r="D8" s="80">
        <f>+'Stage 1'!K14</f>
        <v>12.45</v>
      </c>
      <c r="E8" s="81" t="s">
        <v>9</v>
      </c>
      <c r="F8" s="80">
        <f>+'Stage 2'!K14</f>
        <v>10.59</v>
      </c>
      <c r="G8" s="81" t="s">
        <v>9</v>
      </c>
      <c r="H8" s="80">
        <f>+'Stage 3'!K14</f>
        <v>12.260000000000002</v>
      </c>
      <c r="I8" s="79"/>
      <c r="J8" s="80">
        <f>+'Stage 4'!K14</f>
        <v>11.35</v>
      </c>
      <c r="K8" s="79"/>
      <c r="L8" s="80">
        <f>+'Stage 5'!K14</f>
        <v>11</v>
      </c>
      <c r="M8" s="79"/>
      <c r="N8" s="80">
        <f>+'Stage 6'!K14</f>
        <v>9</v>
      </c>
      <c r="O8" s="79"/>
      <c r="P8" s="80">
        <f>+D8+F8+H8+J8+L8+N8</f>
        <v>66.650000000000006</v>
      </c>
    </row>
    <row r="9" spans="1:18" x14ac:dyDescent="0.2">
      <c r="A9" s="60">
        <v>9</v>
      </c>
      <c r="B9" s="48" t="str">
        <f>'Shooter Information'!B13</f>
        <v>Miss Priss</v>
      </c>
      <c r="C9" s="49" t="str">
        <f>'Shooter Information'!C13</f>
        <v>Open</v>
      </c>
      <c r="D9" s="50">
        <f>+'Stage 1'!K12</f>
        <v>16.619999999999997</v>
      </c>
      <c r="E9" s="61" t="s">
        <v>9</v>
      </c>
      <c r="F9" s="50">
        <f>+'Stage 2'!K12</f>
        <v>14.020000000000001</v>
      </c>
      <c r="G9" s="61" t="s">
        <v>9</v>
      </c>
      <c r="H9" s="50">
        <f>+'Stage 3'!K12</f>
        <v>16.830000000000002</v>
      </c>
      <c r="I9" s="62"/>
      <c r="J9" s="50">
        <f>+'Stage 4'!K12</f>
        <v>17.09</v>
      </c>
      <c r="K9" s="62"/>
      <c r="L9" s="52">
        <f>+'Stage 5'!K12</f>
        <v>12.52</v>
      </c>
      <c r="M9" s="62"/>
      <c r="N9" s="52">
        <f>+'Stage 6'!K12</f>
        <v>11.01</v>
      </c>
      <c r="O9" s="62"/>
      <c r="P9" s="50">
        <f>+D9+F9+H9+J9+L9+N9</f>
        <v>88.09</v>
      </c>
    </row>
    <row r="10" spans="1:18" x14ac:dyDescent="0.2">
      <c r="A10" s="60">
        <v>8</v>
      </c>
      <c r="B10" s="48" t="str">
        <f>'Shooter Information'!B12</f>
        <v>Bryan Hood</v>
      </c>
      <c r="C10" s="49" t="str">
        <f>'Shooter Information'!C12</f>
        <v>Open</v>
      </c>
      <c r="D10" s="50">
        <f>+'Stage 1'!K11</f>
        <v>13.62</v>
      </c>
      <c r="E10" s="61" t="s">
        <v>9</v>
      </c>
      <c r="F10" s="50">
        <f>+'Stage 2'!K11</f>
        <v>14.84</v>
      </c>
      <c r="G10" s="61" t="s">
        <v>9</v>
      </c>
      <c r="H10" s="50">
        <f>+'Stage 3'!K11</f>
        <v>28.47</v>
      </c>
      <c r="I10" s="62"/>
      <c r="J10" s="50">
        <f>+'Stage 4'!K11</f>
        <v>18.79</v>
      </c>
      <c r="K10" s="62"/>
      <c r="L10" s="52">
        <f>+'Stage 5'!K11</f>
        <v>15.59</v>
      </c>
      <c r="M10" s="62"/>
      <c r="N10" s="52">
        <f>+'Stage 6'!K11</f>
        <v>12.01</v>
      </c>
      <c r="O10" s="62"/>
      <c r="P10" s="50">
        <f>+D10+F10+H10+J10+L10+N10</f>
        <v>103.32000000000001</v>
      </c>
    </row>
    <row r="11" spans="1:18" x14ac:dyDescent="0.2">
      <c r="A11" s="54">
        <f>ROW()-4</f>
        <v>7</v>
      </c>
      <c r="B11" s="48" t="str">
        <f>'Shooter Information'!B6</f>
        <v>Palmetto Mac</v>
      </c>
      <c r="C11" s="49" t="str">
        <f>'Shooter Information'!C6</f>
        <v>Limited</v>
      </c>
      <c r="D11" s="50">
        <f>+'Stage 1'!K5</f>
        <v>15.43</v>
      </c>
      <c r="E11" s="51" t="s">
        <v>9</v>
      </c>
      <c r="F11" s="50">
        <f>+'Stage 2'!K5</f>
        <v>15.68</v>
      </c>
      <c r="G11" s="51" t="s">
        <v>9</v>
      </c>
      <c r="H11" s="50">
        <f>+'Stage 3'!K5</f>
        <v>15.23</v>
      </c>
      <c r="I11" s="51" t="s">
        <v>9</v>
      </c>
      <c r="J11" s="50">
        <f>+'Stage 4'!K5</f>
        <v>30.73</v>
      </c>
      <c r="K11" s="51" t="s">
        <v>9</v>
      </c>
      <c r="L11" s="52">
        <f>+'Stage 5'!K5</f>
        <v>15.11</v>
      </c>
      <c r="M11" s="53" t="s">
        <v>9</v>
      </c>
      <c r="N11" s="52">
        <f>+'Stage 6'!K5</f>
        <v>42.29</v>
      </c>
      <c r="O11" s="53" t="s">
        <v>9</v>
      </c>
      <c r="P11" s="55">
        <f>+D11+F11+H11+J11+L11+N11</f>
        <v>134.47</v>
      </c>
      <c r="Q11" s="29" t="s">
        <v>9</v>
      </c>
      <c r="R11" s="39" t="s">
        <v>9</v>
      </c>
    </row>
    <row r="12" spans="1:18" x14ac:dyDescent="0.2">
      <c r="A12" s="60">
        <v>10</v>
      </c>
      <c r="B12" s="48" t="str">
        <f>'Shooter Information'!B14</f>
        <v>Prairie City Slim</v>
      </c>
      <c r="C12" s="49" t="str">
        <f>'Shooter Information'!C14</f>
        <v>Limited</v>
      </c>
      <c r="D12" s="50">
        <f>+'Stage 1'!K13</f>
        <v>27.680000000000003</v>
      </c>
      <c r="E12" s="61" t="s">
        <v>9</v>
      </c>
      <c r="F12" s="50">
        <f>+'Stage 2'!K13</f>
        <v>21.98</v>
      </c>
      <c r="G12" s="61" t="s">
        <v>9</v>
      </c>
      <c r="H12" s="50">
        <f>+'Stage 3'!K13</f>
        <v>26.54</v>
      </c>
      <c r="I12" s="62"/>
      <c r="J12" s="50">
        <f>+'Stage 4'!K13</f>
        <v>33.39</v>
      </c>
      <c r="K12" s="62"/>
      <c r="L12" s="52">
        <f>+'Stage 5'!K13</f>
        <v>21.810000000000002</v>
      </c>
      <c r="M12" s="62"/>
      <c r="N12" s="52">
        <f>+'Stage 6'!K13</f>
        <v>19.309999999999999</v>
      </c>
      <c r="O12" s="62"/>
      <c r="P12" s="50">
        <f>+D12+F12+H12+J12+L12+N12</f>
        <v>150.71</v>
      </c>
    </row>
    <row r="13" spans="1:18" x14ac:dyDescent="0.2">
      <c r="A13" s="56">
        <f>ROW()-4</f>
        <v>9</v>
      </c>
      <c r="B13" s="48" t="str">
        <f>'Shooter Information'!B11</f>
        <v>Bill Thompson</v>
      </c>
      <c r="C13" s="49" t="str">
        <f>'Shooter Information'!C11</f>
        <v>Limited</v>
      </c>
      <c r="D13" s="50">
        <f>+'Stage 1'!K10</f>
        <v>32.19</v>
      </c>
      <c r="E13" s="51" t="s">
        <v>9</v>
      </c>
      <c r="F13" s="50">
        <f>+'Stage 2'!K10</f>
        <v>23.86</v>
      </c>
      <c r="G13" s="51" t="s">
        <v>9</v>
      </c>
      <c r="H13" s="50">
        <f>+'Stage 3'!K10</f>
        <v>25.980000000000004</v>
      </c>
      <c r="I13" s="51" t="s">
        <v>9</v>
      </c>
      <c r="J13" s="50">
        <f>+'Stage 4'!K10</f>
        <v>49.480000000000004</v>
      </c>
      <c r="K13" s="51" t="s">
        <v>9</v>
      </c>
      <c r="L13" s="52">
        <f>+'Stage 5'!K10</f>
        <v>17.990000000000002</v>
      </c>
      <c r="M13" s="53" t="s">
        <v>9</v>
      </c>
      <c r="N13" s="52">
        <f>+'Stage 6'!K10</f>
        <v>15.7</v>
      </c>
      <c r="O13" s="53" t="s">
        <v>9</v>
      </c>
      <c r="P13" s="50">
        <f>+D13+F13+H13+J13+L13+N13</f>
        <v>165.2</v>
      </c>
      <c r="Q13" s="29" t="s">
        <v>9</v>
      </c>
      <c r="R13" s="39" t="s">
        <v>9</v>
      </c>
    </row>
    <row r="14" spans="1:18" x14ac:dyDescent="0.2">
      <c r="A14" s="47">
        <f>ROW()-4</f>
        <v>10</v>
      </c>
      <c r="B14" s="48" t="str">
        <f>'Shooter Information'!B8</f>
        <v>One eyed Janed</v>
      </c>
      <c r="C14" s="49" t="str">
        <f>'Shooter Information'!C8</f>
        <v>Limited</v>
      </c>
      <c r="D14" s="50">
        <f>+'Stage 1'!K7</f>
        <v>51.550000000000004</v>
      </c>
      <c r="E14" s="51" t="s">
        <v>9</v>
      </c>
      <c r="F14" s="50">
        <f>+'Stage 2'!K7</f>
        <v>31.449999999999996</v>
      </c>
      <c r="G14" s="51" t="s">
        <v>9</v>
      </c>
      <c r="H14" s="50">
        <f>+'Stage 3'!K7</f>
        <v>32.56</v>
      </c>
      <c r="I14" s="51" t="s">
        <v>9</v>
      </c>
      <c r="J14" s="50">
        <f>+'Stage 4'!K7</f>
        <v>42.67</v>
      </c>
      <c r="K14" s="51" t="s">
        <v>9</v>
      </c>
      <c r="L14" s="52">
        <f>+'Stage 5'!K7</f>
        <v>38.599999999999994</v>
      </c>
      <c r="M14" s="53" t="s">
        <v>9</v>
      </c>
      <c r="N14" s="52">
        <f>+'Stage 6'!K7</f>
        <v>29.28</v>
      </c>
      <c r="O14" s="53" t="s">
        <v>9</v>
      </c>
      <c r="P14" s="50">
        <f>+D14+F14+H14+J14+L14+N14</f>
        <v>226.11</v>
      </c>
      <c r="Q14" s="29" t="s">
        <v>9</v>
      </c>
      <c r="R14" s="39" t="s">
        <v>9</v>
      </c>
    </row>
    <row r="15" spans="1:18" x14ac:dyDescent="0.2">
      <c r="A15" s="57">
        <f>ROW()-4</f>
        <v>11</v>
      </c>
      <c r="B15" s="58" t="str">
        <f>'Shooter Information'!B9</f>
        <v>Mike</v>
      </c>
      <c r="C15" s="59" t="str">
        <f>'Shooter Information'!C9</f>
        <v>Limited</v>
      </c>
      <c r="D15" s="50">
        <f>+'Stage 1'!K8</f>
        <v>37.86</v>
      </c>
      <c r="E15" s="53" t="s">
        <v>9</v>
      </c>
      <c r="F15" s="50">
        <f>+'Stage 2'!K8</f>
        <v>24.52</v>
      </c>
      <c r="G15" s="53" t="s">
        <v>9</v>
      </c>
      <c r="H15" s="50">
        <f>+'Stage 3'!K8</f>
        <v>48.98</v>
      </c>
      <c r="I15" s="53" t="s">
        <v>9</v>
      </c>
      <c r="J15" s="50">
        <f>+'Stage 4'!K8</f>
        <v>67.06</v>
      </c>
      <c r="K15" s="53" t="s">
        <v>9</v>
      </c>
      <c r="L15" s="52">
        <f>+'Stage 5'!K8</f>
        <v>65.83</v>
      </c>
      <c r="M15" s="53" t="s">
        <v>9</v>
      </c>
      <c r="N15" s="52">
        <f>+'Stage 6'!K8</f>
        <v>33.07</v>
      </c>
      <c r="O15" s="53" t="s">
        <v>9</v>
      </c>
      <c r="P15" s="52">
        <f>+D15+F15+H15+J15+L15+N15</f>
        <v>277.32</v>
      </c>
      <c r="Q15" s="38" t="s">
        <v>9</v>
      </c>
      <c r="R15" s="39" t="s">
        <v>9</v>
      </c>
    </row>
    <row r="16" spans="1:18" x14ac:dyDescent="0.2">
      <c r="A16" s="60">
        <v>12</v>
      </c>
      <c r="B16" s="48" t="str">
        <f>'Shooter Information'!B16</f>
        <v>George</v>
      </c>
      <c r="C16" s="49" t="str">
        <f>'Shooter Information'!C16</f>
        <v>Open</v>
      </c>
      <c r="D16" s="50">
        <f>+'Stage 1'!K15</f>
        <v>90</v>
      </c>
      <c r="E16" s="61" t="s">
        <v>9</v>
      </c>
      <c r="F16" s="50">
        <f>+'Stage 2'!K15</f>
        <v>17.36</v>
      </c>
      <c r="G16" s="61" t="s">
        <v>9</v>
      </c>
      <c r="H16" s="50">
        <f>+'Stage 3'!K15</f>
        <v>17.87</v>
      </c>
      <c r="I16" s="62"/>
      <c r="J16" s="50">
        <f>+'Stage 4'!K15</f>
        <v>90</v>
      </c>
      <c r="K16" s="62"/>
      <c r="L16" s="52">
        <f>+'Stage 5'!K15</f>
        <v>90</v>
      </c>
      <c r="M16" s="62"/>
      <c r="N16" s="52">
        <f>+'Stage 6'!K15</f>
        <v>12.43</v>
      </c>
      <c r="O16" s="62"/>
      <c r="P16" s="50">
        <f>+D16+F16+H16+J16+L16+N16</f>
        <v>317.66000000000003</v>
      </c>
    </row>
    <row r="18" spans="2:2" x14ac:dyDescent="0.2">
      <c r="B18" s="76" t="s">
        <v>43</v>
      </c>
    </row>
    <row r="20" spans="2:2" x14ac:dyDescent="0.2">
      <c r="B20" s="82" t="s">
        <v>44</v>
      </c>
    </row>
  </sheetData>
  <sortState xmlns:xlrd2="http://schemas.microsoft.com/office/spreadsheetml/2017/richdata2" ref="A5:R16">
    <sortCondition ref="P5:P16"/>
  </sortState>
  <mergeCells count="2">
    <mergeCell ref="B1:D1"/>
    <mergeCell ref="I2:J2"/>
  </mergeCells>
  <pageMargins left="0.25" right="0.25" top="0.75" bottom="0.75" header="0.3" footer="0.3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Shooter Information</vt:lpstr>
      <vt:lpstr>Stage 1</vt:lpstr>
      <vt:lpstr>Stage 2</vt:lpstr>
      <vt:lpstr>Stage 3</vt:lpstr>
      <vt:lpstr>Stage 4</vt:lpstr>
      <vt:lpstr>Stage 5</vt:lpstr>
      <vt:lpstr>Stage 6</vt:lpstr>
      <vt:lpstr>Score Summary</vt:lpstr>
    </vt:vector>
  </TitlesOfParts>
  <Company>Town of Kill Devil Hills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Score Sheet 6 Stage</dc:title>
  <dc:creator>Missouri Marshal</dc:creator>
  <cp:lastModifiedBy>Owner</cp:lastModifiedBy>
  <cp:lastPrinted>2011-04-03T12:27:05Z</cp:lastPrinted>
  <dcterms:created xsi:type="dcterms:W3CDTF">2000-06-02T12:00:49Z</dcterms:created>
  <dcterms:modified xsi:type="dcterms:W3CDTF">2022-05-05T00:28:34Z</dcterms:modified>
  <cp:category>Cowboy</cp:category>
</cp:coreProperties>
</file>