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hooting\Double Action\Scores\"/>
    </mc:Choice>
  </mc:AlternateContent>
  <bookViews>
    <workbookView xWindow="360" yWindow="120" windowWidth="11340" windowHeight="552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Summary'!$A$4:$Q$11</definedName>
    <definedName name="_xlnm._FilterDatabase" localSheetId="0" hidden="1">'Shooter Information'!$A$4:$C$11</definedName>
  </definedNames>
  <calcPr calcId="171027"/>
</workbook>
</file>

<file path=xl/calcChain.xml><?xml version="1.0" encoding="utf-8"?>
<calcChain xmlns="http://schemas.openxmlformats.org/spreadsheetml/2006/main">
  <c r="K11" i="7" l="1"/>
  <c r="N8" i="10" s="1"/>
  <c r="C11" i="7"/>
  <c r="B11" i="7"/>
  <c r="K10" i="7"/>
  <c r="N11" i="10" s="1"/>
  <c r="C10" i="7"/>
  <c r="B10" i="7"/>
  <c r="A10" i="7"/>
  <c r="K9" i="7"/>
  <c r="N12" i="10" s="1"/>
  <c r="C9" i="7"/>
  <c r="B9" i="7"/>
  <c r="A9" i="7"/>
  <c r="K8" i="7"/>
  <c r="N6" i="10" s="1"/>
  <c r="C8" i="7"/>
  <c r="B8" i="7"/>
  <c r="A8" i="7"/>
  <c r="K7" i="7"/>
  <c r="N9" i="10" s="1"/>
  <c r="C7" i="7"/>
  <c r="B7" i="7"/>
  <c r="A7" i="7"/>
  <c r="K6" i="7"/>
  <c r="N5" i="10" s="1"/>
  <c r="C6" i="7"/>
  <c r="B6" i="7"/>
  <c r="A6" i="7"/>
  <c r="K5" i="7"/>
  <c r="N7" i="10" s="1"/>
  <c r="C5" i="7"/>
  <c r="B5" i="7"/>
  <c r="A5" i="7"/>
  <c r="K4" i="7"/>
  <c r="N10" i="10" s="1"/>
  <c r="C4" i="7"/>
  <c r="B4" i="7"/>
  <c r="A4" i="7"/>
  <c r="K11" i="5"/>
  <c r="L8" i="10" s="1"/>
  <c r="C11" i="5"/>
  <c r="B11" i="5"/>
  <c r="K10" i="5"/>
  <c r="L11" i="10" s="1"/>
  <c r="C10" i="5"/>
  <c r="B10" i="5"/>
  <c r="A10" i="5"/>
  <c r="K9" i="5"/>
  <c r="L12" i="10" s="1"/>
  <c r="C9" i="5"/>
  <c r="B9" i="5"/>
  <c r="A9" i="5"/>
  <c r="K8" i="5"/>
  <c r="L6" i="10" s="1"/>
  <c r="C8" i="5"/>
  <c r="B8" i="5"/>
  <c r="A8" i="5"/>
  <c r="K7" i="5"/>
  <c r="L9" i="10" s="1"/>
  <c r="C7" i="5"/>
  <c r="B7" i="5"/>
  <c r="A7" i="5"/>
  <c r="K6" i="5"/>
  <c r="L5" i="10" s="1"/>
  <c r="C6" i="5"/>
  <c r="B6" i="5"/>
  <c r="A6" i="5"/>
  <c r="K5" i="5"/>
  <c r="L7" i="10" s="1"/>
  <c r="C5" i="5"/>
  <c r="B5" i="5"/>
  <c r="A5" i="5"/>
  <c r="K4" i="5"/>
  <c r="L10" i="10" s="1"/>
  <c r="C4" i="5"/>
  <c r="B4" i="5"/>
  <c r="A4" i="5"/>
  <c r="K11" i="4"/>
  <c r="J8" i="10" s="1"/>
  <c r="C11" i="4"/>
  <c r="B11" i="4"/>
  <c r="K10" i="4"/>
  <c r="J11" i="10" s="1"/>
  <c r="C10" i="4"/>
  <c r="B10" i="4"/>
  <c r="A10" i="4"/>
  <c r="K9" i="4"/>
  <c r="J12" i="10" s="1"/>
  <c r="C9" i="4"/>
  <c r="B9" i="4"/>
  <c r="A9" i="4"/>
  <c r="K8" i="4"/>
  <c r="J6" i="10" s="1"/>
  <c r="C8" i="4"/>
  <c r="B8" i="4"/>
  <c r="A8" i="4"/>
  <c r="K7" i="4"/>
  <c r="J9" i="10" s="1"/>
  <c r="C7" i="4"/>
  <c r="B7" i="4"/>
  <c r="A7" i="4"/>
  <c r="K6" i="4"/>
  <c r="J5" i="10" s="1"/>
  <c r="C6" i="4"/>
  <c r="B6" i="4"/>
  <c r="A6" i="4"/>
  <c r="K5" i="4"/>
  <c r="J7" i="10" s="1"/>
  <c r="C5" i="4"/>
  <c r="B5" i="4"/>
  <c r="A5" i="4"/>
  <c r="K4" i="4"/>
  <c r="J10" i="10" s="1"/>
  <c r="C4" i="4"/>
  <c r="B4" i="4"/>
  <c r="A4" i="4"/>
  <c r="K11" i="3"/>
  <c r="H8" i="10" s="1"/>
  <c r="C11" i="3"/>
  <c r="B11" i="3"/>
  <c r="K10" i="3"/>
  <c r="H11" i="10" s="1"/>
  <c r="C10" i="3"/>
  <c r="B10" i="3"/>
  <c r="A10" i="3"/>
  <c r="K9" i="3"/>
  <c r="H12" i="10" s="1"/>
  <c r="C9" i="3"/>
  <c r="B9" i="3"/>
  <c r="A9" i="3"/>
  <c r="K8" i="3"/>
  <c r="H6" i="10" s="1"/>
  <c r="C8" i="3"/>
  <c r="B8" i="3"/>
  <c r="A8" i="3"/>
  <c r="K7" i="3"/>
  <c r="H9" i="10" s="1"/>
  <c r="C7" i="3"/>
  <c r="B7" i="3"/>
  <c r="A7" i="3"/>
  <c r="K6" i="3"/>
  <c r="H5" i="10" s="1"/>
  <c r="C6" i="3"/>
  <c r="B6" i="3"/>
  <c r="A6" i="3"/>
  <c r="K5" i="3"/>
  <c r="H7" i="10" s="1"/>
  <c r="C5" i="3"/>
  <c r="B5" i="3"/>
  <c r="A5" i="3"/>
  <c r="K4" i="3"/>
  <c r="H10" i="10" s="1"/>
  <c r="C4" i="3"/>
  <c r="B4" i="3"/>
  <c r="A4" i="3"/>
  <c r="K11" i="2"/>
  <c r="F8" i="10" s="1"/>
  <c r="C11" i="2"/>
  <c r="B11" i="2"/>
  <c r="K10" i="2"/>
  <c r="F11" i="10" s="1"/>
  <c r="C10" i="2"/>
  <c r="B10" i="2"/>
  <c r="A10" i="2"/>
  <c r="K9" i="2"/>
  <c r="F12" i="10" s="1"/>
  <c r="C9" i="2"/>
  <c r="B9" i="2"/>
  <c r="A9" i="2"/>
  <c r="K8" i="2"/>
  <c r="F6" i="10" s="1"/>
  <c r="C8" i="2"/>
  <c r="B8" i="2"/>
  <c r="A8" i="2"/>
  <c r="K7" i="2"/>
  <c r="F9" i="10" s="1"/>
  <c r="C7" i="2"/>
  <c r="B7" i="2"/>
  <c r="A7" i="2"/>
  <c r="K6" i="2"/>
  <c r="F5" i="10" s="1"/>
  <c r="C6" i="2"/>
  <c r="B6" i="2"/>
  <c r="A6" i="2"/>
  <c r="K5" i="2"/>
  <c r="F7" i="10" s="1"/>
  <c r="C5" i="2"/>
  <c r="B5" i="2"/>
  <c r="A5" i="2"/>
  <c r="K4" i="2"/>
  <c r="F10" i="10" s="1"/>
  <c r="C4" i="2"/>
  <c r="B4" i="2"/>
  <c r="A4" i="2"/>
  <c r="C8" i="10"/>
  <c r="C11" i="10"/>
  <c r="C12" i="10"/>
  <c r="C6" i="10"/>
  <c r="C9" i="10"/>
  <c r="C5" i="10"/>
  <c r="C7" i="10"/>
  <c r="C10" i="10"/>
  <c r="B8" i="10"/>
  <c r="B11" i="10"/>
  <c r="B12" i="10"/>
  <c r="B6" i="10"/>
  <c r="B9" i="10"/>
  <c r="B5" i="10"/>
  <c r="B7" i="10"/>
  <c r="B10" i="10"/>
  <c r="K11" i="1"/>
  <c r="D8" i="10" s="1"/>
  <c r="K10" i="1"/>
  <c r="D11" i="10" s="1"/>
  <c r="K9" i="1"/>
  <c r="D12" i="10" s="1"/>
  <c r="K8" i="1"/>
  <c r="D6" i="10" s="1"/>
  <c r="K7" i="1"/>
  <c r="D9" i="10" s="1"/>
  <c r="K6" i="1"/>
  <c r="D5" i="10" s="1"/>
  <c r="K5" i="1"/>
  <c r="D7" i="10" s="1"/>
  <c r="K4" i="1"/>
  <c r="D10" i="10" s="1"/>
  <c r="A5" i="1"/>
  <c r="C11" i="1"/>
  <c r="B11" i="1"/>
  <c r="P8" i="10" l="1"/>
  <c r="A11" i="10"/>
  <c r="A7" i="10"/>
  <c r="A12" i="10"/>
  <c r="A6" i="10"/>
  <c r="I2" i="10"/>
  <c r="A9" i="10"/>
  <c r="A5" i="10"/>
  <c r="A10" i="10"/>
  <c r="A5" i="6"/>
  <c r="A6" i="6"/>
  <c r="A7" i="6"/>
  <c r="A8" i="6"/>
  <c r="A9" i="6"/>
  <c r="A10" i="6"/>
  <c r="A11" i="6"/>
  <c r="E1" i="1"/>
  <c r="A4" i="1"/>
  <c r="B4" i="1"/>
  <c r="C4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E1" i="2"/>
  <c r="E1" i="3"/>
  <c r="E1" i="4"/>
  <c r="E1" i="5"/>
  <c r="E1" i="7"/>
  <c r="P10" i="10" l="1"/>
  <c r="P6" i="10"/>
  <c r="P5" i="10"/>
  <c r="P11" i="10"/>
  <c r="P7" i="10"/>
  <c r="P12" i="10"/>
  <c r="P9" i="10"/>
</calcChain>
</file>

<file path=xl/sharedStrings.xml><?xml version="1.0" encoding="utf-8"?>
<sst xmlns="http://schemas.openxmlformats.org/spreadsheetml/2006/main" count="294" uniqueCount="39">
  <si>
    <t>Shooter</t>
  </si>
  <si>
    <t>Class</t>
  </si>
  <si>
    <t>Total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</si>
  <si>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</si>
  <si>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</si>
  <si>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</si>
  <si>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</si>
  <si>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</si>
  <si>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</si>
  <si>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</si>
  <si>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</si>
  <si>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</si>
  <si>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Prairie City Slim</t>
  </si>
  <si>
    <t>West Point Rimefire  Match</t>
  </si>
  <si>
    <t>String 1</t>
  </si>
  <si>
    <t>String 2</t>
  </si>
  <si>
    <t>String 3</t>
  </si>
  <si>
    <t>String 4</t>
  </si>
  <si>
    <t>Burke</t>
  </si>
  <si>
    <t>Rooster</t>
  </si>
  <si>
    <t>Dallas</t>
  </si>
  <si>
    <t>Red</t>
  </si>
  <si>
    <t>Phil</t>
  </si>
  <si>
    <t>Nelson</t>
  </si>
  <si>
    <t>Nutmegger</t>
  </si>
  <si>
    <t>Stage 1 / Revolver</t>
  </si>
  <si>
    <t>Stage 2 / Auto</t>
  </si>
  <si>
    <t>Stage 3 / Revolver</t>
  </si>
  <si>
    <t>Stage 4 / J-FRAME (5 Shot Revolver)</t>
  </si>
  <si>
    <t>Stage 5 / Auto</t>
  </si>
  <si>
    <t>Stage 6 / Revolver</t>
  </si>
  <si>
    <t>Stage 1 Revolver</t>
  </si>
  <si>
    <t>Stage 2 Auto</t>
  </si>
  <si>
    <t>Stage 3 Revolver</t>
  </si>
  <si>
    <t>Stage 4 J-FRAME</t>
  </si>
  <si>
    <t>Stage 5 Auto</t>
  </si>
  <si>
    <t>Stage 6 Revolver</t>
  </si>
  <si>
    <t>Texas Star  / Revolver</t>
  </si>
  <si>
    <t>28,62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</si>
</sst>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1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8" fillId="6" borderId="0" xfId="0" applyFont="1" applyFill="1" applyAlignment="1">
      <alignment horizontal="center"/>
    </xf>
    <xf numFmtId="0" fontId="8" fillId="5" borderId="1" xfId="0" applyFont="1" applyFill="1" applyBorder="1" applyProtection="1">
      <protection locked="0"/>
    </xf>
    <xf numFmtId="0" fontId="9" fillId="0" borderId="0" xfId="0" applyFont="1" applyAlignment="1">
      <alignment horizontal="center"/>
    </xf>
    <xf numFmtId="0" fontId="0" fillId="0" borderId="1" xfId="0" applyBorder="1" applyProtection="1"/>
    <xf numFmtId="0" fontId="8" fillId="0" borderId="1" xfId="0" applyFont="1" applyBorder="1"/>
    <xf numFmtId="0" fontId="0" fillId="0" borderId="1" xfId="0" applyNumberFormat="1" applyBorder="1"/>
    <xf numFmtId="0" fontId="8" fillId="4" borderId="1" xfId="0" applyFont="1" applyFill="1" applyBorder="1" applyProtection="1">
      <protection locked="0"/>
    </xf>
    <xf numFmtId="1" fontId="8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0" fillId="4" borderId="1" xfId="0" applyNumberForma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1" fontId="2" fillId="6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 applyProtection="1"/>
    <xf numFmtId="0" fontId="0" fillId="6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right"/>
    </xf>
    <xf numFmtId="0" fontId="8" fillId="6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center"/>
    </xf>
    <xf numFmtId="1" fontId="7" fillId="6" borderId="1" xfId="0" applyNumberFormat="1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1" fontId="9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  <xf numFmtId="0" fontId="10" fillId="0" borderId="0" xfId="0" applyFont="1" applyProtection="1"/>
    <xf numFmtId="0" fontId="8" fillId="0" borderId="0" xfId="0" applyFont="1" applyProtection="1"/>
    <xf numFmtId="0" fontId="8" fillId="0" borderId="0" xfId="0" applyFont="1" applyFill="1" applyBorder="1" applyProtection="1"/>
    <xf numFmtId="0" fontId="8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2"/>
  <sheetViews>
    <sheetView workbookViewId="0"/>
  </sheetViews>
  <sheetFormatPr defaultRowHeight="12.75" x14ac:dyDescent="0.2"/>
  <cols>
    <col min="1" max="1" width="7.5703125" style="2" customWidth="1"/>
    <col min="2" max="2" width="34" customWidth="1"/>
    <col min="3" max="3" width="7.28515625" customWidth="1"/>
  </cols>
  <sheetData>
    <row r="1" spans="1:6" ht="26.25" customHeight="1" x14ac:dyDescent="0.25">
      <c r="B1" s="3" t="s">
        <v>10</v>
      </c>
    </row>
    <row r="2" spans="1:6" ht="20.25" customHeight="1" x14ac:dyDescent="0.25">
      <c r="B2" s="23"/>
      <c r="C2" s="1"/>
      <c r="D2" s="28" t="s">
        <v>5</v>
      </c>
      <c r="E2" s="65">
        <v>43083</v>
      </c>
      <c r="F2" s="65"/>
    </row>
    <row r="4" spans="1:6" x14ac:dyDescent="0.2">
      <c r="A4" s="2" t="s">
        <v>6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30" t="s">
        <v>12</v>
      </c>
      <c r="C5" s="17" t="s">
        <v>9</v>
      </c>
    </row>
    <row r="6" spans="1:6" x14ac:dyDescent="0.2">
      <c r="A6" s="2">
        <f t="shared" ref="A6:A11" si="0">ROW()-4</f>
        <v>2</v>
      </c>
      <c r="B6" s="30" t="s">
        <v>18</v>
      </c>
      <c r="C6" s="17" t="s">
        <v>9</v>
      </c>
    </row>
    <row r="7" spans="1:6" x14ac:dyDescent="0.2">
      <c r="A7" s="2">
        <f t="shared" si="0"/>
        <v>3</v>
      </c>
      <c r="B7" s="30" t="s">
        <v>19</v>
      </c>
      <c r="C7" s="17" t="s">
        <v>9</v>
      </c>
    </row>
    <row r="8" spans="1:6" x14ac:dyDescent="0.2">
      <c r="A8" s="2">
        <f t="shared" si="0"/>
        <v>4</v>
      </c>
      <c r="B8" s="17" t="s">
        <v>20</v>
      </c>
      <c r="C8" s="17" t="s">
        <v>9</v>
      </c>
    </row>
    <row r="9" spans="1:6" x14ac:dyDescent="0.2">
      <c r="A9" s="2">
        <f t="shared" si="0"/>
        <v>5</v>
      </c>
      <c r="B9" s="17" t="s">
        <v>21</v>
      </c>
      <c r="C9" s="17" t="s">
        <v>9</v>
      </c>
    </row>
    <row r="10" spans="1:6" x14ac:dyDescent="0.2">
      <c r="A10" s="2">
        <f t="shared" si="0"/>
        <v>6</v>
      </c>
      <c r="B10" s="30" t="s">
        <v>22</v>
      </c>
      <c r="C10" s="17" t="s">
        <v>9</v>
      </c>
    </row>
    <row r="11" spans="1:6" x14ac:dyDescent="0.2">
      <c r="A11" s="2">
        <f t="shared" si="0"/>
        <v>7</v>
      </c>
      <c r="B11" s="17" t="s">
        <v>23</v>
      </c>
      <c r="C11" s="17" t="s">
        <v>9</v>
      </c>
    </row>
    <row r="12" spans="1:6" x14ac:dyDescent="0.2">
      <c r="A12" s="2">
        <v>8</v>
      </c>
      <c r="B12" s="17" t="s">
        <v>24</v>
      </c>
      <c r="C12" s="17" t="s">
        <v>9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1"/>
  <sheetViews>
    <sheetView showZeros="0" workbookViewId="0">
      <selection activeCell="E6" sqref="E6"/>
    </sheetView>
  </sheetViews>
  <sheetFormatPr defaultRowHeight="12.75" x14ac:dyDescent="0.2"/>
  <cols>
    <col min="1" max="1" width="7.7109375" customWidth="1"/>
    <col min="2" max="2" width="24.7109375" customWidth="1"/>
    <col min="3" max="3" width="7.28515625" customWidth="1"/>
    <col min="4" max="4" width="6.7109375" style="13" customWidth="1"/>
    <col min="5" max="5" width="9.7109375" style="13" customWidth="1"/>
    <col min="6" max="6" width="9" style="13" customWidth="1"/>
    <col min="7" max="7" width="8.85546875" style="13" customWidth="1"/>
    <col min="8" max="8" width="10.28515625" style="13" customWidth="1"/>
    <col min="9" max="10" width="6.7109375" style="13" customWidth="1"/>
    <col min="11" max="11" width="9.7109375" customWidth="1"/>
    <col min="13" max="13" width="9.140625" style="22"/>
  </cols>
  <sheetData>
    <row r="1" spans="1:13" s="5" customFormat="1" ht="25.5" customHeight="1" x14ac:dyDescent="0.25">
      <c r="B1" s="6" t="s">
        <v>11</v>
      </c>
      <c r="D1" s="10" t="s">
        <v>4</v>
      </c>
      <c r="E1" s="65">
        <f>'Shooter Information'!$E$2</f>
        <v>43083</v>
      </c>
      <c r="F1" s="65"/>
      <c r="G1" s="12"/>
      <c r="H1" s="12"/>
      <c r="I1" s="12"/>
      <c r="J1" s="12"/>
      <c r="M1" s="6"/>
    </row>
    <row r="2" spans="1:13" ht="19.5" customHeight="1" x14ac:dyDescent="0.2">
      <c r="B2" s="7" t="s">
        <v>25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14</v>
      </c>
      <c r="F3" s="14" t="s">
        <v>15</v>
      </c>
      <c r="G3" s="14" t="s">
        <v>16</v>
      </c>
      <c r="H3" s="14" t="s">
        <v>17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1">
        <v>0</v>
      </c>
      <c r="E4" s="15">
        <v>5.27</v>
      </c>
      <c r="F4" s="15">
        <v>6.14</v>
      </c>
      <c r="G4" s="21">
        <v>0</v>
      </c>
      <c r="H4" s="15">
        <v>4.78</v>
      </c>
      <c r="I4" s="15"/>
      <c r="J4" s="15"/>
      <c r="K4" s="34">
        <f t="shared" ref="K4:K11" si="0">(E4+F4+G4+H4)</f>
        <v>16.190000000000001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Burke</v>
      </c>
      <c r="C5" s="8" t="str">
        <f>'Shooter Information'!C6</f>
        <v xml:space="preserve"> </v>
      </c>
      <c r="D5" s="15">
        <v>0</v>
      </c>
      <c r="E5" s="35">
        <v>4.28</v>
      </c>
      <c r="F5" s="15">
        <v>3.76</v>
      </c>
      <c r="G5" s="15">
        <v>3.35</v>
      </c>
      <c r="H5" s="15">
        <v>0</v>
      </c>
      <c r="I5" s="15"/>
      <c r="J5" s="15"/>
      <c r="K5" s="34">
        <f t="shared" si="0"/>
        <v>11.389999999999999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Rooster</v>
      </c>
      <c r="C6" s="8" t="str">
        <f>'Shooter Information'!C7</f>
        <v xml:space="preserve"> </v>
      </c>
      <c r="D6" s="15">
        <v>0</v>
      </c>
      <c r="E6" s="35">
        <v>0</v>
      </c>
      <c r="F6" s="15">
        <v>3.48</v>
      </c>
      <c r="G6" s="15">
        <v>3.69</v>
      </c>
      <c r="H6" s="15">
        <v>3.22</v>
      </c>
      <c r="I6" s="15"/>
      <c r="J6" s="15"/>
      <c r="K6" s="34">
        <f t="shared" si="0"/>
        <v>10.39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Dallas</v>
      </c>
      <c r="C7" s="8" t="str">
        <f>'Shooter Information'!C8</f>
        <v xml:space="preserve"> </v>
      </c>
      <c r="D7" s="15">
        <v>0</v>
      </c>
      <c r="E7" s="35">
        <v>5.59</v>
      </c>
      <c r="F7" s="15">
        <v>5.1100000000000003</v>
      </c>
      <c r="G7" s="15">
        <v>4.3499999999999996</v>
      </c>
      <c r="H7" s="15">
        <v>0</v>
      </c>
      <c r="I7" s="15"/>
      <c r="J7" s="15"/>
      <c r="K7" s="34">
        <f t="shared" si="0"/>
        <v>15.049999999999999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Red</v>
      </c>
      <c r="C8" s="8" t="str">
        <f>'Shooter Information'!C9</f>
        <v xml:space="preserve"> </v>
      </c>
      <c r="D8" s="15"/>
      <c r="E8" s="35">
        <v>0</v>
      </c>
      <c r="F8" s="15">
        <v>3.66</v>
      </c>
      <c r="G8" s="15">
        <v>4.26</v>
      </c>
      <c r="H8" s="15">
        <v>3.2</v>
      </c>
      <c r="I8" s="15"/>
      <c r="J8" s="15"/>
      <c r="K8" s="34">
        <f t="shared" si="0"/>
        <v>11.120000000000001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Phil</v>
      </c>
      <c r="C9" s="8" t="str">
        <f>'Shooter Information'!C10</f>
        <v xml:space="preserve"> </v>
      </c>
      <c r="D9" s="15">
        <v>0</v>
      </c>
      <c r="E9" s="35">
        <v>11.75</v>
      </c>
      <c r="F9" s="15">
        <v>5.92</v>
      </c>
      <c r="G9" s="15">
        <v>5.82</v>
      </c>
      <c r="H9" s="15">
        <v>0</v>
      </c>
      <c r="I9" s="15"/>
      <c r="J9" s="15"/>
      <c r="K9" s="34">
        <f t="shared" si="0"/>
        <v>23.490000000000002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Nelson</v>
      </c>
      <c r="C10" s="8" t="str">
        <f>'Shooter Information'!C11</f>
        <v xml:space="preserve"> </v>
      </c>
      <c r="D10" s="15">
        <v>0</v>
      </c>
      <c r="E10" s="35">
        <v>4.54</v>
      </c>
      <c r="F10" s="15">
        <v>0</v>
      </c>
      <c r="G10" s="15">
        <v>4.4800000000000004</v>
      </c>
      <c r="H10" s="15">
        <v>7.09</v>
      </c>
      <c r="I10" s="15"/>
      <c r="J10" s="15"/>
      <c r="K10" s="34">
        <f t="shared" si="0"/>
        <v>16.11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Nutmegger</v>
      </c>
      <c r="C11" s="8" t="str">
        <f>'Shooter Information'!C12</f>
        <v xml:space="preserve"> </v>
      </c>
      <c r="D11" s="32"/>
      <c r="E11" s="32">
        <v>3.94</v>
      </c>
      <c r="F11" s="32">
        <v>3.79</v>
      </c>
      <c r="G11" s="32">
        <v>3.37</v>
      </c>
      <c r="H11" s="32">
        <v>0</v>
      </c>
      <c r="I11" s="32"/>
      <c r="J11" s="32"/>
      <c r="K11" s="8">
        <f t="shared" si="0"/>
        <v>11.100000000000001</v>
      </c>
      <c r="L11" s="8"/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7.28515625" style="13" customWidth="1"/>
    <col min="4" max="4" width="6.7109375" style="13" customWidth="1"/>
    <col min="5" max="5" width="9.7109375" style="13" customWidth="1"/>
    <col min="6" max="6" width="8.42578125" style="13" customWidth="1"/>
    <col min="7" max="7" width="9.42578125" style="13" customWidth="1"/>
    <col min="8" max="8" width="8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43083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26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14</v>
      </c>
      <c r="F3" s="14" t="s">
        <v>15</v>
      </c>
      <c r="G3" s="14" t="s">
        <v>16</v>
      </c>
      <c r="H3" s="14" t="s">
        <v>9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1">
        <v>0</v>
      </c>
      <c r="E4" s="15">
        <v>0</v>
      </c>
      <c r="F4" s="15">
        <v>6.22</v>
      </c>
      <c r="G4" s="40">
        <v>4.8099999999999996</v>
      </c>
      <c r="H4" s="15">
        <v>0</v>
      </c>
      <c r="I4" s="15"/>
      <c r="J4" s="15"/>
      <c r="K4" s="34">
        <f t="shared" ref="K4:K11" si="0">(E4+F4+G4+H4)</f>
        <v>11.03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Burke</v>
      </c>
      <c r="C5" s="8" t="str">
        <f>'Shooter Information'!C6</f>
        <v xml:space="preserve"> </v>
      </c>
      <c r="D5" s="15">
        <v>0</v>
      </c>
      <c r="E5" s="35">
        <v>0</v>
      </c>
      <c r="F5" s="15">
        <v>4.28</v>
      </c>
      <c r="G5" s="15">
        <v>4.07</v>
      </c>
      <c r="H5" s="15">
        <v>0</v>
      </c>
      <c r="I5" s="15"/>
      <c r="J5" s="15"/>
      <c r="K5" s="34">
        <f t="shared" si="0"/>
        <v>8.3500000000000014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Rooster</v>
      </c>
      <c r="C6" s="8" t="str">
        <f>'Shooter Information'!C7</f>
        <v xml:space="preserve"> </v>
      </c>
      <c r="D6" s="15">
        <v>0</v>
      </c>
      <c r="E6" s="35">
        <v>8.4700000000000006</v>
      </c>
      <c r="F6" s="15">
        <v>0</v>
      </c>
      <c r="G6" s="15">
        <v>6.15</v>
      </c>
      <c r="H6" s="15">
        <v>0</v>
      </c>
      <c r="I6" s="15"/>
      <c r="J6" s="15"/>
      <c r="K6" s="34">
        <f t="shared" si="0"/>
        <v>14.620000000000001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Dallas</v>
      </c>
      <c r="C7" s="8" t="str">
        <f>'Shooter Information'!C8</f>
        <v xml:space="preserve"> </v>
      </c>
      <c r="D7" s="15">
        <v>0</v>
      </c>
      <c r="E7" s="35">
        <v>5.32</v>
      </c>
      <c r="F7" s="15">
        <v>6.84</v>
      </c>
      <c r="G7" s="15">
        <v>0</v>
      </c>
      <c r="H7" s="15">
        <v>0</v>
      </c>
      <c r="I7" s="15"/>
      <c r="J7" s="15"/>
      <c r="K7" s="34">
        <f t="shared" si="0"/>
        <v>12.16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Red</v>
      </c>
      <c r="C8" s="8" t="str">
        <f>'Shooter Information'!C9</f>
        <v xml:space="preserve"> </v>
      </c>
      <c r="D8" s="15"/>
      <c r="E8" s="35">
        <v>0</v>
      </c>
      <c r="F8" s="15">
        <v>3.27</v>
      </c>
      <c r="G8" s="15">
        <v>3.24</v>
      </c>
      <c r="H8" s="15">
        <v>0</v>
      </c>
      <c r="I8" s="15"/>
      <c r="J8" s="15"/>
      <c r="K8" s="34">
        <f t="shared" si="0"/>
        <v>6.51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Phil</v>
      </c>
      <c r="C9" s="8" t="str">
        <f>'Shooter Information'!C10</f>
        <v xml:space="preserve"> </v>
      </c>
      <c r="D9" s="15">
        <v>0</v>
      </c>
      <c r="E9" s="35">
        <v>12.69</v>
      </c>
      <c r="F9" s="15">
        <v>0</v>
      </c>
      <c r="G9" s="15">
        <v>13.3</v>
      </c>
      <c r="H9" s="15">
        <v>0</v>
      </c>
      <c r="I9" s="15"/>
      <c r="J9" s="15"/>
      <c r="K9" s="34">
        <f t="shared" si="0"/>
        <v>25.990000000000002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Nelson</v>
      </c>
      <c r="C10" s="8" t="str">
        <f>'Shooter Information'!C11</f>
        <v xml:space="preserve"> </v>
      </c>
      <c r="D10" s="15">
        <v>0</v>
      </c>
      <c r="E10" s="35">
        <v>0</v>
      </c>
      <c r="F10" s="15">
        <v>3.21</v>
      </c>
      <c r="G10" s="15">
        <v>5.45</v>
      </c>
      <c r="H10" s="15">
        <v>0</v>
      </c>
      <c r="I10" s="15"/>
      <c r="J10" s="15"/>
      <c r="K10" s="34">
        <f t="shared" si="0"/>
        <v>8.66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Nutmegger</v>
      </c>
      <c r="C11" s="8" t="str">
        <f>'Shooter Information'!C12</f>
        <v xml:space="preserve"> </v>
      </c>
      <c r="D11" s="32"/>
      <c r="E11" s="32">
        <v>0</v>
      </c>
      <c r="F11" s="32">
        <v>13.09</v>
      </c>
      <c r="G11" s="32">
        <v>16.21</v>
      </c>
      <c r="H11" s="32">
        <v>0</v>
      </c>
      <c r="I11" s="32"/>
      <c r="J11" s="32"/>
      <c r="K11" s="8">
        <f t="shared" si="0"/>
        <v>29.3</v>
      </c>
      <c r="L11" s="8"/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13" customWidth="1"/>
    <col min="5" max="5" width="9.7109375" style="13" customWidth="1"/>
    <col min="6" max="6" width="8.140625" style="13" customWidth="1"/>
    <col min="7" max="7" width="8.42578125" style="13" customWidth="1"/>
    <col min="8" max="8" width="9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43083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27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14</v>
      </c>
      <c r="F3" s="14" t="s">
        <v>15</v>
      </c>
      <c r="G3" s="14" t="s">
        <v>16</v>
      </c>
      <c r="H3" s="14" t="s">
        <v>17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1">
        <v>0</v>
      </c>
      <c r="E4" s="15">
        <v>8.49</v>
      </c>
      <c r="F4" s="15">
        <v>5.51</v>
      </c>
      <c r="G4" s="40">
        <v>4.3099999999999996</v>
      </c>
      <c r="H4" s="15">
        <v>0</v>
      </c>
      <c r="I4" s="15"/>
      <c r="J4" s="15"/>
      <c r="K4" s="34">
        <f t="shared" ref="K4:K11" si="0">(E4+F4+G4+H4)</f>
        <v>18.309999999999999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Burke</v>
      </c>
      <c r="C5" s="8" t="str">
        <f>'Shooter Information'!C6</f>
        <v xml:space="preserve"> </v>
      </c>
      <c r="D5" s="15">
        <v>0</v>
      </c>
      <c r="E5" s="35">
        <v>4.01</v>
      </c>
      <c r="F5" s="15">
        <v>0</v>
      </c>
      <c r="G5" s="15">
        <v>4.41</v>
      </c>
      <c r="H5" s="15">
        <v>4.8899999999999997</v>
      </c>
      <c r="I5" s="15"/>
      <c r="J5" s="15"/>
      <c r="K5" s="34">
        <f t="shared" si="0"/>
        <v>13.309999999999999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Rooster</v>
      </c>
      <c r="C6" s="8" t="str">
        <f>'Shooter Information'!C7</f>
        <v xml:space="preserve"> </v>
      </c>
      <c r="D6" s="15">
        <v>0</v>
      </c>
      <c r="E6" s="35">
        <v>0</v>
      </c>
      <c r="F6" s="15">
        <v>4.08</v>
      </c>
      <c r="G6" s="15">
        <v>3.61</v>
      </c>
      <c r="H6" s="15">
        <v>3.53</v>
      </c>
      <c r="I6" s="15"/>
      <c r="J6" s="15"/>
      <c r="K6" s="34">
        <f t="shared" si="0"/>
        <v>11.219999999999999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Dallas</v>
      </c>
      <c r="C7" s="8" t="str">
        <f>'Shooter Information'!C8</f>
        <v xml:space="preserve"> </v>
      </c>
      <c r="D7" s="15">
        <v>0</v>
      </c>
      <c r="E7" s="35">
        <v>0</v>
      </c>
      <c r="F7" s="15">
        <v>5.34</v>
      </c>
      <c r="G7" s="15">
        <v>4.7</v>
      </c>
      <c r="H7" s="15">
        <v>5.03</v>
      </c>
      <c r="I7" s="15"/>
      <c r="J7" s="15"/>
      <c r="K7" s="34">
        <f t="shared" si="0"/>
        <v>15.07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Red</v>
      </c>
      <c r="C8" s="8" t="str">
        <f>'Shooter Information'!C9</f>
        <v xml:space="preserve"> </v>
      </c>
      <c r="D8" s="15"/>
      <c r="E8" s="35">
        <v>0</v>
      </c>
      <c r="F8" s="15">
        <v>4.0999999999999996</v>
      </c>
      <c r="G8" s="15">
        <v>3.73</v>
      </c>
      <c r="H8" s="15">
        <v>3.17</v>
      </c>
      <c r="I8" s="15"/>
      <c r="J8" s="15"/>
      <c r="K8" s="34">
        <f t="shared" si="0"/>
        <v>11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Phil</v>
      </c>
      <c r="C9" s="8" t="str">
        <f>'Shooter Information'!C10</f>
        <v xml:space="preserve"> </v>
      </c>
      <c r="D9" s="15">
        <v>0</v>
      </c>
      <c r="E9" s="35">
        <v>30</v>
      </c>
      <c r="F9" s="15">
        <v>17.02</v>
      </c>
      <c r="G9" s="15">
        <v>13.95</v>
      </c>
      <c r="H9" s="15">
        <v>0</v>
      </c>
      <c r="I9" s="15"/>
      <c r="J9" s="15"/>
      <c r="K9" s="34">
        <f t="shared" si="0"/>
        <v>60.97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Nelson</v>
      </c>
      <c r="C10" s="8" t="str">
        <f>'Shooter Information'!C11</f>
        <v xml:space="preserve"> </v>
      </c>
      <c r="D10" s="15">
        <v>0</v>
      </c>
      <c r="E10" s="35">
        <v>7.38</v>
      </c>
      <c r="F10" s="15">
        <v>5</v>
      </c>
      <c r="G10" s="15">
        <v>4.6900000000000004</v>
      </c>
      <c r="H10" s="15">
        <v>0</v>
      </c>
      <c r="I10" s="15"/>
      <c r="J10" s="15"/>
      <c r="K10" s="34">
        <f t="shared" si="0"/>
        <v>17.07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Nutmegger</v>
      </c>
      <c r="C11" s="8" t="str">
        <f>'Shooter Information'!C12</f>
        <v xml:space="preserve"> </v>
      </c>
      <c r="D11" s="32"/>
      <c r="E11" s="32">
        <v>0</v>
      </c>
      <c r="F11" s="32">
        <v>4.07</v>
      </c>
      <c r="G11" s="32">
        <v>3.46</v>
      </c>
      <c r="H11" s="32">
        <v>3.19</v>
      </c>
      <c r="I11" s="32"/>
      <c r="J11" s="32"/>
      <c r="K11" s="8">
        <f t="shared" si="0"/>
        <v>10.72</v>
      </c>
      <c r="L11" s="8"/>
      <c r="M11" s="41" t="s">
        <v>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6.85546875" style="13" customWidth="1"/>
    <col min="4" max="4" width="6.7109375" style="13" customWidth="1"/>
    <col min="5" max="5" width="9.7109375" style="13" customWidth="1"/>
    <col min="6" max="6" width="8" style="13" customWidth="1"/>
    <col min="7" max="7" width="8.140625" style="13" customWidth="1"/>
    <col min="8" max="8" width="9.570312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43083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28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14</v>
      </c>
      <c r="F3" s="14" t="s">
        <v>15</v>
      </c>
      <c r="G3" s="14" t="s">
        <v>16</v>
      </c>
      <c r="H3" s="14" t="s">
        <v>17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1">
        <v>0</v>
      </c>
      <c r="E4" s="15">
        <v>8.32</v>
      </c>
      <c r="F4" s="15">
        <v>5.43</v>
      </c>
      <c r="G4" s="40">
        <v>0</v>
      </c>
      <c r="H4" s="15">
        <v>9.8000000000000007</v>
      </c>
      <c r="I4" s="15"/>
      <c r="J4" s="15"/>
      <c r="K4" s="34">
        <f t="shared" ref="K4:K11" si="0">(E4+F4+G4+H4)</f>
        <v>23.55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Burke</v>
      </c>
      <c r="C5" s="8" t="str">
        <f>'Shooter Information'!C6</f>
        <v xml:space="preserve"> </v>
      </c>
      <c r="D5" s="15">
        <v>0</v>
      </c>
      <c r="E5" s="35">
        <v>5.86</v>
      </c>
      <c r="F5" s="15">
        <v>6.05</v>
      </c>
      <c r="G5" s="15">
        <v>0</v>
      </c>
      <c r="H5" s="15">
        <v>4.1399999999999997</v>
      </c>
      <c r="I5" s="15"/>
      <c r="J5" s="15"/>
      <c r="K5" s="34">
        <f t="shared" si="0"/>
        <v>16.05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Rooster</v>
      </c>
      <c r="C6" s="8" t="str">
        <f>'Shooter Information'!C7</f>
        <v xml:space="preserve"> </v>
      </c>
      <c r="D6" s="15">
        <v>0</v>
      </c>
      <c r="E6" s="35">
        <v>0</v>
      </c>
      <c r="F6" s="15">
        <v>4.22</v>
      </c>
      <c r="G6" s="15">
        <v>4.03</v>
      </c>
      <c r="H6" s="15">
        <v>3.99</v>
      </c>
      <c r="I6" s="15"/>
      <c r="J6" s="15"/>
      <c r="K6" s="34">
        <f t="shared" si="0"/>
        <v>12.24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Dallas</v>
      </c>
      <c r="C7" s="8" t="str">
        <f>'Shooter Information'!C8</f>
        <v xml:space="preserve"> </v>
      </c>
      <c r="D7" s="15">
        <v>0</v>
      </c>
      <c r="E7" s="35">
        <v>6.11</v>
      </c>
      <c r="F7" s="15">
        <v>0</v>
      </c>
      <c r="G7" s="15">
        <v>6.99</v>
      </c>
      <c r="H7" s="15">
        <v>6.25</v>
      </c>
      <c r="I7" s="15"/>
      <c r="J7" s="15"/>
      <c r="K7" s="34">
        <f t="shared" si="0"/>
        <v>19.350000000000001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Red</v>
      </c>
      <c r="C8" s="8" t="str">
        <f>'Shooter Information'!C9</f>
        <v xml:space="preserve"> </v>
      </c>
      <c r="D8" s="15"/>
      <c r="E8" s="35">
        <v>7.45</v>
      </c>
      <c r="F8" s="15">
        <v>9.83</v>
      </c>
      <c r="G8" s="15">
        <v>7.79</v>
      </c>
      <c r="H8" s="15">
        <v>0</v>
      </c>
      <c r="I8" s="15"/>
      <c r="J8" s="15"/>
      <c r="K8" s="34">
        <f t="shared" si="0"/>
        <v>25.07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Phil</v>
      </c>
      <c r="C9" s="8" t="str">
        <f>'Shooter Information'!C10</f>
        <v xml:space="preserve"> </v>
      </c>
      <c r="D9" s="15">
        <v>0</v>
      </c>
      <c r="E9" s="35">
        <v>19.649999999999999</v>
      </c>
      <c r="F9" s="15">
        <v>17.64</v>
      </c>
      <c r="G9" s="15">
        <v>0</v>
      </c>
      <c r="H9" s="15">
        <v>22.65</v>
      </c>
      <c r="I9" s="15"/>
      <c r="J9" s="15"/>
      <c r="K9" s="34">
        <f t="shared" si="0"/>
        <v>59.94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Nelson</v>
      </c>
      <c r="C10" s="8" t="str">
        <f>'Shooter Information'!C11</f>
        <v xml:space="preserve"> </v>
      </c>
      <c r="D10" s="15">
        <v>0</v>
      </c>
      <c r="E10" s="35">
        <v>8.25</v>
      </c>
      <c r="F10" s="15">
        <v>6.26</v>
      </c>
      <c r="G10" s="15">
        <v>30</v>
      </c>
      <c r="H10" s="15">
        <v>0</v>
      </c>
      <c r="I10" s="15"/>
      <c r="J10" s="15"/>
      <c r="K10" s="34">
        <f t="shared" si="0"/>
        <v>44.51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Nutmegger</v>
      </c>
      <c r="C11" s="8" t="str">
        <f>'Shooter Information'!C12</f>
        <v xml:space="preserve"> </v>
      </c>
      <c r="D11" s="32"/>
      <c r="E11" s="32">
        <v>0</v>
      </c>
      <c r="F11" s="32">
        <v>6.65</v>
      </c>
      <c r="G11" s="32">
        <v>4.25</v>
      </c>
      <c r="H11" s="32">
        <v>6.63</v>
      </c>
      <c r="I11" s="32"/>
      <c r="J11" s="32"/>
      <c r="K11" s="8">
        <f t="shared" si="0"/>
        <v>17.53</v>
      </c>
      <c r="L11" s="8"/>
      <c r="M11" s="41" t="s">
        <v>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6.85546875" style="13" customWidth="1"/>
    <col min="4" max="4" width="6.7109375" style="13" customWidth="1"/>
    <col min="5" max="5" width="9.7109375" style="13" customWidth="1"/>
    <col min="6" max="6" width="8" style="13" customWidth="1"/>
    <col min="7" max="7" width="8.28515625" style="13" customWidth="1"/>
    <col min="8" max="8" width="8.4257812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43083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29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14</v>
      </c>
      <c r="F3" s="14" t="s">
        <v>15</v>
      </c>
      <c r="G3" s="14" t="s">
        <v>16</v>
      </c>
      <c r="H3" s="14" t="s">
        <v>9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1">
        <v>0</v>
      </c>
      <c r="E4" s="15">
        <v>0</v>
      </c>
      <c r="F4" s="15">
        <v>5.43</v>
      </c>
      <c r="G4" s="40">
        <v>7.23</v>
      </c>
      <c r="H4" s="15">
        <v>0</v>
      </c>
      <c r="I4" s="15"/>
      <c r="J4" s="15"/>
      <c r="K4" s="34">
        <f t="shared" ref="K4:K11" si="0">(E4+F4+G4+H4)</f>
        <v>12.66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Burke</v>
      </c>
      <c r="C5" s="8" t="str">
        <f>'Shooter Information'!C6</f>
        <v xml:space="preserve"> </v>
      </c>
      <c r="D5" s="15">
        <v>0</v>
      </c>
      <c r="E5" s="35">
        <v>0</v>
      </c>
      <c r="F5" s="15">
        <v>4.7699999999999996</v>
      </c>
      <c r="G5" s="15">
        <v>4.6500000000000004</v>
      </c>
      <c r="H5" s="15">
        <v>0</v>
      </c>
      <c r="I5" s="15"/>
      <c r="J5" s="15"/>
      <c r="K5" s="34">
        <f t="shared" si="0"/>
        <v>9.42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Rooster</v>
      </c>
      <c r="C6" s="8" t="str">
        <f>'Shooter Information'!C7</f>
        <v xml:space="preserve"> </v>
      </c>
      <c r="D6" s="15">
        <v>0</v>
      </c>
      <c r="E6" s="35">
        <v>4.21</v>
      </c>
      <c r="F6" s="15">
        <v>0</v>
      </c>
      <c r="G6" s="15">
        <v>3.54</v>
      </c>
      <c r="H6" s="15">
        <v>0</v>
      </c>
      <c r="I6" s="15"/>
      <c r="J6" s="15"/>
      <c r="K6" s="34">
        <f t="shared" si="0"/>
        <v>7.75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Dallas</v>
      </c>
      <c r="C7" s="8" t="str">
        <f>'Shooter Information'!C8</f>
        <v xml:space="preserve"> </v>
      </c>
      <c r="D7" s="15">
        <v>0</v>
      </c>
      <c r="E7" s="35">
        <v>7.68</v>
      </c>
      <c r="F7" s="15">
        <v>0</v>
      </c>
      <c r="G7" s="15">
        <v>7.59</v>
      </c>
      <c r="H7" s="15">
        <v>0</v>
      </c>
      <c r="I7" s="15"/>
      <c r="J7" s="15"/>
      <c r="K7" s="34">
        <f t="shared" si="0"/>
        <v>15.27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Red</v>
      </c>
      <c r="C8" s="8" t="str">
        <f>'Shooter Information'!C9</f>
        <v xml:space="preserve"> </v>
      </c>
      <c r="D8" s="15"/>
      <c r="E8" s="35">
        <v>3.26</v>
      </c>
      <c r="F8" s="15">
        <v>0</v>
      </c>
      <c r="G8" s="15">
        <v>3.3</v>
      </c>
      <c r="H8" s="15">
        <v>0</v>
      </c>
      <c r="I8" s="15"/>
      <c r="J8" s="15"/>
      <c r="K8" s="34">
        <f t="shared" si="0"/>
        <v>6.56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Phil</v>
      </c>
      <c r="C9" s="8" t="str">
        <f>'Shooter Information'!C10</f>
        <v xml:space="preserve"> </v>
      </c>
      <c r="D9" s="15">
        <v>0</v>
      </c>
      <c r="E9" s="35">
        <v>7.42</v>
      </c>
      <c r="F9" s="15">
        <v>7.66</v>
      </c>
      <c r="G9" s="15">
        <v>0</v>
      </c>
      <c r="H9" s="15">
        <v>0</v>
      </c>
      <c r="I9" s="15"/>
      <c r="J9" s="15"/>
      <c r="K9" s="34">
        <f t="shared" si="0"/>
        <v>15.08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Nelson</v>
      </c>
      <c r="C10" s="8" t="str">
        <f>'Shooter Information'!C11</f>
        <v xml:space="preserve"> </v>
      </c>
      <c r="D10" s="15">
        <v>0</v>
      </c>
      <c r="E10" s="35">
        <v>0</v>
      </c>
      <c r="F10" s="15">
        <v>2.56</v>
      </c>
      <c r="G10" s="15">
        <v>2.85</v>
      </c>
      <c r="H10" s="15">
        <v>0</v>
      </c>
      <c r="I10" s="15"/>
      <c r="J10" s="15"/>
      <c r="K10" s="34">
        <f t="shared" si="0"/>
        <v>5.41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Nutmegger</v>
      </c>
      <c r="C11" s="8" t="str">
        <f>'Shooter Information'!C12</f>
        <v xml:space="preserve"> </v>
      </c>
      <c r="D11" s="32"/>
      <c r="E11" s="32">
        <v>0</v>
      </c>
      <c r="F11" s="32">
        <v>3.28</v>
      </c>
      <c r="G11" s="32">
        <v>3.86</v>
      </c>
      <c r="H11" s="32">
        <v>0</v>
      </c>
      <c r="I11" s="32"/>
      <c r="J11" s="32"/>
      <c r="K11" s="8">
        <f t="shared" si="0"/>
        <v>7.14</v>
      </c>
      <c r="L11" s="8"/>
      <c r="M11" s="41" t="s">
        <v>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8.140625" style="25" customWidth="1"/>
    <col min="4" max="4" width="6.7109375" style="13" customWidth="1"/>
    <col min="5" max="5" width="9.7109375" style="13" customWidth="1"/>
    <col min="6" max="6" width="8.140625" style="13" customWidth="1"/>
    <col min="7" max="8" width="8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0"/>
      <c r="D1" s="10" t="s">
        <v>4</v>
      </c>
      <c r="E1" s="11">
        <f>'Shooter Information'!$E$2</f>
        <v>43083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30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14</v>
      </c>
      <c r="F3" s="14" t="s">
        <v>15</v>
      </c>
      <c r="G3" s="14" t="s">
        <v>16</v>
      </c>
      <c r="H3" s="14" t="s">
        <v>9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42" t="str">
        <f>'Shooter Information'!C5</f>
        <v xml:space="preserve"> </v>
      </c>
      <c r="D4" s="21">
        <v>0</v>
      </c>
      <c r="E4" s="15">
        <v>4.54</v>
      </c>
      <c r="F4" s="15">
        <v>4.42</v>
      </c>
      <c r="G4" s="40">
        <v>0</v>
      </c>
      <c r="H4" s="15">
        <v>0</v>
      </c>
      <c r="I4" s="15"/>
      <c r="J4" s="15"/>
      <c r="K4" s="34">
        <f t="shared" ref="K4:K11" si="0">(E4+F4+G4+H4)</f>
        <v>8.9600000000000009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Burke</v>
      </c>
      <c r="C5" s="42" t="str">
        <f>'Shooter Information'!C6</f>
        <v xml:space="preserve"> </v>
      </c>
      <c r="D5" s="15">
        <v>0</v>
      </c>
      <c r="E5" s="35">
        <v>8.7799999999999994</v>
      </c>
      <c r="F5" s="15">
        <v>4.91</v>
      </c>
      <c r="G5" s="35">
        <v>0</v>
      </c>
      <c r="H5" s="15">
        <v>0</v>
      </c>
      <c r="I5" s="15"/>
      <c r="J5" s="15"/>
      <c r="K5" s="34">
        <f t="shared" si="0"/>
        <v>13.69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Rooster</v>
      </c>
      <c r="C6" s="42" t="str">
        <f>'Shooter Information'!C7</f>
        <v xml:space="preserve"> </v>
      </c>
      <c r="D6" s="15">
        <v>0</v>
      </c>
      <c r="E6" s="35">
        <v>0</v>
      </c>
      <c r="F6" s="15">
        <v>4.29</v>
      </c>
      <c r="G6" s="15">
        <v>3.43</v>
      </c>
      <c r="H6" s="15">
        <v>0</v>
      </c>
      <c r="I6" s="15"/>
      <c r="J6" s="15"/>
      <c r="K6" s="34">
        <f t="shared" si="0"/>
        <v>7.7200000000000006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Dallas</v>
      </c>
      <c r="C7" s="42" t="str">
        <f>'Shooter Information'!C8</f>
        <v xml:space="preserve"> </v>
      </c>
      <c r="D7" s="15">
        <v>0</v>
      </c>
      <c r="E7" s="35">
        <v>6.5</v>
      </c>
      <c r="F7" s="15">
        <v>0</v>
      </c>
      <c r="G7" s="15">
        <v>5.91</v>
      </c>
      <c r="H7" s="15">
        <v>0</v>
      </c>
      <c r="I7" s="15"/>
      <c r="J7" s="15"/>
      <c r="K7" s="34">
        <f t="shared" si="0"/>
        <v>12.41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Red</v>
      </c>
      <c r="C8" s="42" t="str">
        <f>'Shooter Information'!C9</f>
        <v xml:space="preserve"> </v>
      </c>
      <c r="D8" s="15"/>
      <c r="E8" s="35">
        <v>3.12</v>
      </c>
      <c r="F8" s="15">
        <v>0</v>
      </c>
      <c r="G8" s="15">
        <v>2.85</v>
      </c>
      <c r="H8" s="15">
        <v>0</v>
      </c>
      <c r="I8" s="15"/>
      <c r="J8" s="15"/>
      <c r="K8" s="34">
        <f t="shared" si="0"/>
        <v>5.9700000000000006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Phil</v>
      </c>
      <c r="C9" s="42" t="str">
        <f>'Shooter Information'!C10</f>
        <v xml:space="preserve"> </v>
      </c>
      <c r="D9" s="15">
        <v>0</v>
      </c>
      <c r="E9" s="35">
        <v>7.04</v>
      </c>
      <c r="F9" s="15">
        <v>8.3699999999999992</v>
      </c>
      <c r="G9" s="15">
        <v>0</v>
      </c>
      <c r="H9" s="15">
        <v>0</v>
      </c>
      <c r="I9" s="15"/>
      <c r="J9" s="15"/>
      <c r="K9" s="34">
        <f t="shared" si="0"/>
        <v>15.41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Nelson</v>
      </c>
      <c r="C10" s="42" t="str">
        <f>'Shooter Information'!C11</f>
        <v xml:space="preserve"> </v>
      </c>
      <c r="D10" s="15">
        <v>0</v>
      </c>
      <c r="E10" s="35">
        <v>0</v>
      </c>
      <c r="F10" s="15">
        <v>3.33</v>
      </c>
      <c r="G10" s="15">
        <v>4</v>
      </c>
      <c r="H10" s="15">
        <v>0</v>
      </c>
      <c r="I10" s="15"/>
      <c r="J10" s="15"/>
      <c r="K10" s="34">
        <f t="shared" si="0"/>
        <v>7.33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Nutmegger</v>
      </c>
      <c r="C11" s="42" t="str">
        <f>'Shooter Information'!C12</f>
        <v xml:space="preserve"> </v>
      </c>
      <c r="D11" s="32"/>
      <c r="E11" s="32">
        <v>3.48</v>
      </c>
      <c r="F11" s="32">
        <v>0</v>
      </c>
      <c r="G11" s="32">
        <v>3.83</v>
      </c>
      <c r="H11" s="32">
        <v>0</v>
      </c>
      <c r="I11" s="32"/>
      <c r="J11" s="32"/>
      <c r="K11" s="8">
        <f t="shared" si="0"/>
        <v>7.3100000000000005</v>
      </c>
      <c r="L11" s="8"/>
      <c r="M11" s="41" t="s">
        <v>9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3"/>
  <sheetViews>
    <sheetView showZeros="0" tabSelected="1" workbookViewId="0"/>
  </sheetViews>
  <sheetFormatPr defaultRowHeight="12.75" x14ac:dyDescent="0.2"/>
  <cols>
    <col min="1" max="1" width="5.5703125" style="27" customWidth="1"/>
    <col min="2" max="2" width="23.5703125" style="13" customWidth="1"/>
    <col min="3" max="3" width="7.5703125" style="25" customWidth="1"/>
    <col min="4" max="4" width="8.5703125" style="24" customWidth="1"/>
    <col min="5" max="5" width="5.7109375" style="25" customWidth="1"/>
    <col min="6" max="6" width="7.85546875" style="24" customWidth="1"/>
    <col min="7" max="7" width="5.7109375" style="25" customWidth="1"/>
    <col min="8" max="8" width="8.140625" style="24" customWidth="1"/>
    <col min="9" max="9" width="5.7109375" style="25" customWidth="1"/>
    <col min="10" max="10" width="7" style="24" customWidth="1"/>
    <col min="11" max="11" width="5.7109375" style="25" customWidth="1"/>
    <col min="12" max="12" width="7" style="24" customWidth="1"/>
    <col min="13" max="13" width="5.7109375" style="25" customWidth="1"/>
    <col min="14" max="14" width="8.7109375" style="24" customWidth="1"/>
    <col min="15" max="15" width="5.7109375" style="25" customWidth="1"/>
    <col min="16" max="16" width="7" style="24" customWidth="1"/>
    <col min="17" max="17" width="5.7109375" style="22" customWidth="1"/>
    <col min="18" max="18" width="4.85546875" style="22" customWidth="1"/>
  </cols>
  <sheetData>
    <row r="1" spans="1:18" ht="15.75" x14ac:dyDescent="0.25">
      <c r="B1" s="66" t="s">
        <v>13</v>
      </c>
      <c r="C1" s="67"/>
      <c r="D1" s="67"/>
    </row>
    <row r="2" spans="1:18" ht="15.75" x14ac:dyDescent="0.25">
      <c r="B2" s="18" t="s">
        <v>8</v>
      </c>
      <c r="H2" s="19" t="s">
        <v>5</v>
      </c>
      <c r="I2" s="68">
        <f>'Shooter Information'!$E$2</f>
        <v>43083</v>
      </c>
      <c r="J2" s="69"/>
      <c r="K2" s="11"/>
      <c r="L2" s="26"/>
      <c r="M2" s="11"/>
      <c r="N2" s="26"/>
      <c r="O2" s="11"/>
    </row>
    <row r="4" spans="1:18" s="5" customFormat="1" ht="33.75" x14ac:dyDescent="0.2">
      <c r="A4" s="43" t="s">
        <v>7</v>
      </c>
      <c r="B4" s="44" t="s">
        <v>0</v>
      </c>
      <c r="C4" s="45" t="s">
        <v>1</v>
      </c>
      <c r="D4" s="46" t="s">
        <v>31</v>
      </c>
      <c r="E4" s="45" t="s">
        <v>9</v>
      </c>
      <c r="F4" s="46" t="s">
        <v>32</v>
      </c>
      <c r="G4" s="45" t="s">
        <v>9</v>
      </c>
      <c r="H4" s="46" t="s">
        <v>33</v>
      </c>
      <c r="I4" s="45" t="s">
        <v>9</v>
      </c>
      <c r="J4" s="46" t="s">
        <v>34</v>
      </c>
      <c r="K4" s="45" t="s">
        <v>9</v>
      </c>
      <c r="L4" s="46" t="s">
        <v>35</v>
      </c>
      <c r="M4" s="45" t="s">
        <v>9</v>
      </c>
      <c r="N4" s="46" t="s">
        <v>36</v>
      </c>
      <c r="O4" s="45" t="s">
        <v>9</v>
      </c>
      <c r="P4" s="46" t="s">
        <v>3</v>
      </c>
      <c r="Q4" s="63" t="s">
        <v>9</v>
      </c>
      <c r="R4" s="64" t="s">
        <v>9</v>
      </c>
    </row>
    <row r="5" spans="1:18" x14ac:dyDescent="0.2">
      <c r="A5" s="56">
        <f>ROW()-4</f>
        <v>1</v>
      </c>
      <c r="B5" s="48" t="str">
        <f>'Shooter Information'!B7</f>
        <v>Rooster</v>
      </c>
      <c r="C5" s="49" t="str">
        <f>'Shooter Information'!C7</f>
        <v xml:space="preserve"> </v>
      </c>
      <c r="D5" s="50">
        <f>+'Stage 1'!K6</f>
        <v>10.39</v>
      </c>
      <c r="E5" s="51" t="s">
        <v>9</v>
      </c>
      <c r="F5" s="50">
        <f>+'Stage 2'!K6</f>
        <v>14.620000000000001</v>
      </c>
      <c r="G5" s="51" t="s">
        <v>9</v>
      </c>
      <c r="H5" s="50">
        <f>+'Stage 3'!K6</f>
        <v>11.219999999999999</v>
      </c>
      <c r="I5" s="51" t="s">
        <v>9</v>
      </c>
      <c r="J5" s="50">
        <f>+'Stage 4'!K6</f>
        <v>12.24</v>
      </c>
      <c r="K5" s="51" t="s">
        <v>9</v>
      </c>
      <c r="L5" s="52">
        <f>+'Stage 5'!K6</f>
        <v>7.75</v>
      </c>
      <c r="M5" s="53" t="s">
        <v>9</v>
      </c>
      <c r="N5" s="52">
        <f>+'Stage 6'!K6</f>
        <v>7.7200000000000006</v>
      </c>
      <c r="O5" s="53" t="s">
        <v>9</v>
      </c>
      <c r="P5" s="52">
        <f>+D5+F5+H5+J5+L5+N5</f>
        <v>63.940000000000005</v>
      </c>
      <c r="Q5" s="38" t="s">
        <v>9</v>
      </c>
      <c r="R5" s="39" t="s">
        <v>9</v>
      </c>
    </row>
    <row r="6" spans="1:18" x14ac:dyDescent="0.2">
      <c r="A6" s="57">
        <f>ROW()-4</f>
        <v>2</v>
      </c>
      <c r="B6" s="58" t="str">
        <f>'Shooter Information'!B9</f>
        <v>Red</v>
      </c>
      <c r="C6" s="59" t="str">
        <f>'Shooter Information'!C9</f>
        <v xml:space="preserve"> </v>
      </c>
      <c r="D6" s="50">
        <f>+'Stage 1'!K8</f>
        <v>11.120000000000001</v>
      </c>
      <c r="E6" s="53" t="s">
        <v>9</v>
      </c>
      <c r="F6" s="50">
        <f>+'Stage 2'!K8</f>
        <v>6.51</v>
      </c>
      <c r="G6" s="53" t="s">
        <v>9</v>
      </c>
      <c r="H6" s="50">
        <f>+'Stage 3'!K8</f>
        <v>11</v>
      </c>
      <c r="I6" s="53" t="s">
        <v>9</v>
      </c>
      <c r="J6" s="50">
        <f>+'Stage 4'!K8</f>
        <v>25.07</v>
      </c>
      <c r="K6" s="53" t="s">
        <v>9</v>
      </c>
      <c r="L6" s="52">
        <f>+'Stage 5'!K8</f>
        <v>6.56</v>
      </c>
      <c r="M6" s="53" t="s">
        <v>9</v>
      </c>
      <c r="N6" s="52">
        <f>+'Stage 6'!K8</f>
        <v>5.9700000000000006</v>
      </c>
      <c r="O6" s="53" t="s">
        <v>9</v>
      </c>
      <c r="P6" s="52">
        <f>+D6+F6+H6+J6+L6+N6</f>
        <v>66.23</v>
      </c>
      <c r="Q6" s="38" t="s">
        <v>9</v>
      </c>
      <c r="R6" s="39" t="s">
        <v>9</v>
      </c>
    </row>
    <row r="7" spans="1:18" x14ac:dyDescent="0.2">
      <c r="A7" s="54">
        <f>ROW()-4</f>
        <v>3</v>
      </c>
      <c r="B7" s="48" t="str">
        <f>'Shooter Information'!B6</f>
        <v>Burke</v>
      </c>
      <c r="C7" s="49" t="str">
        <f>'Shooter Information'!C6</f>
        <v xml:space="preserve"> </v>
      </c>
      <c r="D7" s="50">
        <f>+'Stage 1'!K5</f>
        <v>11.389999999999999</v>
      </c>
      <c r="E7" s="51" t="s">
        <v>9</v>
      </c>
      <c r="F7" s="50">
        <f>+'Stage 2'!K5</f>
        <v>8.3500000000000014</v>
      </c>
      <c r="G7" s="51" t="s">
        <v>9</v>
      </c>
      <c r="H7" s="50">
        <f>+'Stage 3'!K5</f>
        <v>13.309999999999999</v>
      </c>
      <c r="I7" s="51" t="s">
        <v>9</v>
      </c>
      <c r="J7" s="50">
        <f>+'Stage 4'!K5</f>
        <v>16.05</v>
      </c>
      <c r="K7" s="51" t="s">
        <v>9</v>
      </c>
      <c r="L7" s="52">
        <f>+'Stage 5'!K5</f>
        <v>9.42</v>
      </c>
      <c r="M7" s="53" t="s">
        <v>9</v>
      </c>
      <c r="N7" s="52">
        <f>+'Stage 6'!K5</f>
        <v>13.69</v>
      </c>
      <c r="O7" s="53" t="s">
        <v>9</v>
      </c>
      <c r="P7" s="55">
        <f>+D7+F7+H7+J7+L7+N7</f>
        <v>72.209999999999994</v>
      </c>
      <c r="Q7" s="29" t="s">
        <v>9</v>
      </c>
      <c r="R7" s="39" t="s">
        <v>9</v>
      </c>
    </row>
    <row r="8" spans="1:18" x14ac:dyDescent="0.2">
      <c r="A8" s="60">
        <v>8</v>
      </c>
      <c r="B8" s="48" t="str">
        <f>'Shooter Information'!B12</f>
        <v>Nutmegger</v>
      </c>
      <c r="C8" s="49" t="str">
        <f>'Shooter Information'!C12</f>
        <v xml:space="preserve"> </v>
      </c>
      <c r="D8" s="50">
        <f>+'Stage 1'!K11</f>
        <v>11.100000000000001</v>
      </c>
      <c r="E8" s="61" t="s">
        <v>9</v>
      </c>
      <c r="F8" s="50">
        <f>+'Stage 2'!K11</f>
        <v>29.3</v>
      </c>
      <c r="G8" s="61" t="s">
        <v>9</v>
      </c>
      <c r="H8" s="50">
        <f>+'Stage 3'!K11</f>
        <v>10.72</v>
      </c>
      <c r="I8" s="62"/>
      <c r="J8" s="50">
        <f>+'Stage 4'!K11</f>
        <v>17.53</v>
      </c>
      <c r="K8" s="62"/>
      <c r="L8" s="52">
        <f>+'Stage 5'!K11</f>
        <v>7.14</v>
      </c>
      <c r="M8" s="62"/>
      <c r="N8" s="52">
        <f>+'Stage 6'!K11</f>
        <v>7.3100000000000005</v>
      </c>
      <c r="O8" s="62"/>
      <c r="P8" s="50">
        <f>+D8+F8+H8+J8+L8+N8</f>
        <v>83.100000000000009</v>
      </c>
    </row>
    <row r="9" spans="1:18" x14ac:dyDescent="0.2">
      <c r="A9" s="47">
        <f>ROW()-4</f>
        <v>5</v>
      </c>
      <c r="B9" s="48" t="str">
        <f>'Shooter Information'!B8</f>
        <v>Dallas</v>
      </c>
      <c r="C9" s="49" t="str">
        <f>'Shooter Information'!C8</f>
        <v xml:space="preserve"> </v>
      </c>
      <c r="D9" s="50">
        <f>+'Stage 1'!K7</f>
        <v>15.049999999999999</v>
      </c>
      <c r="E9" s="51" t="s">
        <v>9</v>
      </c>
      <c r="F9" s="50">
        <f>+'Stage 2'!K7</f>
        <v>12.16</v>
      </c>
      <c r="G9" s="51" t="s">
        <v>9</v>
      </c>
      <c r="H9" s="50">
        <f>+'Stage 3'!K7</f>
        <v>15.07</v>
      </c>
      <c r="I9" s="51" t="s">
        <v>9</v>
      </c>
      <c r="J9" s="50">
        <f>+'Stage 4'!K7</f>
        <v>19.350000000000001</v>
      </c>
      <c r="K9" s="51" t="s">
        <v>9</v>
      </c>
      <c r="L9" s="52">
        <f>+'Stage 5'!K7</f>
        <v>15.27</v>
      </c>
      <c r="M9" s="53" t="s">
        <v>9</v>
      </c>
      <c r="N9" s="52">
        <f>+'Stage 6'!K7</f>
        <v>12.41</v>
      </c>
      <c r="O9" s="53" t="s">
        <v>9</v>
      </c>
      <c r="P9" s="50">
        <f>+D9+F9+H9+J9+L9+N9</f>
        <v>89.31</v>
      </c>
      <c r="Q9" s="29" t="s">
        <v>9</v>
      </c>
      <c r="R9" s="39" t="s">
        <v>9</v>
      </c>
    </row>
    <row r="10" spans="1:18" x14ac:dyDescent="0.2">
      <c r="A10" s="47">
        <f>ROW()-4</f>
        <v>6</v>
      </c>
      <c r="B10" s="48" t="str">
        <f>'Shooter Information'!B5</f>
        <v>Prairie City Slim</v>
      </c>
      <c r="C10" s="49" t="str">
        <f>'Shooter Information'!C5</f>
        <v xml:space="preserve"> </v>
      </c>
      <c r="D10" s="50">
        <f>+'Stage 1'!K4</f>
        <v>16.190000000000001</v>
      </c>
      <c r="E10" s="51" t="s">
        <v>9</v>
      </c>
      <c r="F10" s="50">
        <f>+'Stage 2'!K4</f>
        <v>11.03</v>
      </c>
      <c r="G10" s="51" t="s">
        <v>9</v>
      </c>
      <c r="H10" s="50">
        <f>+'Stage 3'!K4</f>
        <v>18.309999999999999</v>
      </c>
      <c r="I10" s="51" t="s">
        <v>9</v>
      </c>
      <c r="J10" s="50">
        <f>+'Stage 4'!K4</f>
        <v>23.55</v>
      </c>
      <c r="K10" s="51" t="s">
        <v>9</v>
      </c>
      <c r="L10" s="52">
        <f>+'Stage 5'!K4</f>
        <v>12.66</v>
      </c>
      <c r="M10" s="53" t="s">
        <v>9</v>
      </c>
      <c r="N10" s="52">
        <f>+'Stage 6'!K4</f>
        <v>8.9600000000000009</v>
      </c>
      <c r="O10" s="53" t="s">
        <v>9</v>
      </c>
      <c r="P10" s="50">
        <f>+D10+F10+H10+J10+L10+N10</f>
        <v>90.699999999999989</v>
      </c>
      <c r="Q10" s="29" t="s">
        <v>9</v>
      </c>
      <c r="R10" s="39" t="s">
        <v>9</v>
      </c>
    </row>
    <row r="11" spans="1:18" x14ac:dyDescent="0.2">
      <c r="A11" s="56">
        <f>ROW()-4</f>
        <v>7</v>
      </c>
      <c r="B11" s="48" t="str">
        <f>'Shooter Information'!B11</f>
        <v>Nelson</v>
      </c>
      <c r="C11" s="49" t="str">
        <f>'Shooter Information'!C11</f>
        <v xml:space="preserve"> </v>
      </c>
      <c r="D11" s="50">
        <f>+'Stage 1'!K10</f>
        <v>16.11</v>
      </c>
      <c r="E11" s="51" t="s">
        <v>9</v>
      </c>
      <c r="F11" s="50">
        <f>+'Stage 2'!K10</f>
        <v>8.66</v>
      </c>
      <c r="G11" s="51" t="s">
        <v>9</v>
      </c>
      <c r="H11" s="50">
        <f>+'Stage 3'!K10</f>
        <v>17.07</v>
      </c>
      <c r="I11" s="51" t="s">
        <v>9</v>
      </c>
      <c r="J11" s="50">
        <f>+'Stage 4'!K10</f>
        <v>44.51</v>
      </c>
      <c r="K11" s="51" t="s">
        <v>9</v>
      </c>
      <c r="L11" s="52">
        <f>+'Stage 5'!K10</f>
        <v>5.41</v>
      </c>
      <c r="M11" s="53" t="s">
        <v>9</v>
      </c>
      <c r="N11" s="52">
        <f>+'Stage 6'!K10</f>
        <v>7.33</v>
      </c>
      <c r="O11" s="53" t="s">
        <v>9</v>
      </c>
      <c r="P11" s="50">
        <f>+D11+F11+H11+J11+L11+N11</f>
        <v>99.089999999999989</v>
      </c>
      <c r="Q11" s="29" t="s">
        <v>9</v>
      </c>
      <c r="R11" s="39" t="s">
        <v>9</v>
      </c>
    </row>
    <row r="12" spans="1:18" x14ac:dyDescent="0.2">
      <c r="A12" s="57">
        <f>ROW()-4</f>
        <v>8</v>
      </c>
      <c r="B12" s="58" t="str">
        <f>'Shooter Information'!B10</f>
        <v>Phil</v>
      </c>
      <c r="C12" s="59" t="str">
        <f>'Shooter Information'!C10</f>
        <v xml:space="preserve"> </v>
      </c>
      <c r="D12" s="50">
        <f>+'Stage 1'!K9</f>
        <v>23.490000000000002</v>
      </c>
      <c r="E12" s="53" t="s">
        <v>9</v>
      </c>
      <c r="F12" s="50">
        <f>+'Stage 2'!K9</f>
        <v>25.990000000000002</v>
      </c>
      <c r="G12" s="53" t="s">
        <v>9</v>
      </c>
      <c r="H12" s="50">
        <f>+'Stage 3'!K9</f>
        <v>60.97</v>
      </c>
      <c r="I12" s="53" t="s">
        <v>9</v>
      </c>
      <c r="J12" s="50">
        <f>+'Stage 4'!K9</f>
        <v>59.94</v>
      </c>
      <c r="K12" s="53" t="s">
        <v>9</v>
      </c>
      <c r="L12" s="52">
        <f>+'Stage 5'!K9</f>
        <v>15.08</v>
      </c>
      <c r="M12" s="53" t="s">
        <v>9</v>
      </c>
      <c r="N12" s="52">
        <f>+'Stage 6'!K9</f>
        <v>15.41</v>
      </c>
      <c r="O12" s="53" t="s">
        <v>9</v>
      </c>
      <c r="P12" s="50">
        <f>+D12+F12+H12+J12+L12+N12</f>
        <v>200.88</v>
      </c>
      <c r="Q12" s="29" t="s">
        <v>9</v>
      </c>
      <c r="R12" s="39" t="s">
        <v>9</v>
      </c>
    </row>
    <row r="15" spans="1:18" ht="15" x14ac:dyDescent="0.2">
      <c r="B15" s="70" t="s">
        <v>37</v>
      </c>
    </row>
    <row r="16" spans="1:18" x14ac:dyDescent="0.2">
      <c r="A16" s="47">
        <v>1</v>
      </c>
      <c r="B16" s="71" t="s">
        <v>21</v>
      </c>
      <c r="D16" s="24">
        <v>8.9600000000000009</v>
      </c>
    </row>
    <row r="17" spans="1:4" x14ac:dyDescent="0.2">
      <c r="A17" s="47">
        <v>2</v>
      </c>
      <c r="B17" s="71" t="s">
        <v>19</v>
      </c>
      <c r="D17" s="24">
        <v>11.09</v>
      </c>
    </row>
    <row r="18" spans="1:4" x14ac:dyDescent="0.2">
      <c r="A18" s="47">
        <v>3</v>
      </c>
      <c r="B18" s="72" t="s">
        <v>24</v>
      </c>
      <c r="D18" s="24">
        <v>13.48</v>
      </c>
    </row>
    <row r="19" spans="1:4" x14ac:dyDescent="0.2">
      <c r="A19" s="47">
        <v>4</v>
      </c>
      <c r="B19" s="72" t="s">
        <v>12</v>
      </c>
      <c r="D19" s="24">
        <v>17.75</v>
      </c>
    </row>
    <row r="20" spans="1:4" x14ac:dyDescent="0.2">
      <c r="A20" s="47">
        <v>5</v>
      </c>
      <c r="B20" s="72" t="s">
        <v>20</v>
      </c>
      <c r="D20" s="24">
        <v>28.59</v>
      </c>
    </row>
    <row r="21" spans="1:4" x14ac:dyDescent="0.2">
      <c r="A21" s="47">
        <v>6</v>
      </c>
      <c r="B21" s="72" t="s">
        <v>23</v>
      </c>
      <c r="D21" s="73" t="s">
        <v>38</v>
      </c>
    </row>
    <row r="22" spans="1:4" x14ac:dyDescent="0.2">
      <c r="A22" s="47">
        <v>7</v>
      </c>
      <c r="B22" s="72" t="s">
        <v>18</v>
      </c>
      <c r="D22" s="24">
        <v>29.82</v>
      </c>
    </row>
    <row r="23" spans="1:4" x14ac:dyDescent="0.2">
      <c r="A23" s="47">
        <v>8</v>
      </c>
      <c r="B23" s="72" t="s">
        <v>22</v>
      </c>
      <c r="D23" s="24">
        <v>88.84</v>
      </c>
    </row>
  </sheetData>
  <sortState ref="A5:R12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2017-12-14T22:59:10Z</dcterms:modified>
  <cp:category>Cowboy</cp:category>
</cp:coreProperties>
</file>