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lph\Documents\Weapons and Shooting\WPGC\Rimfire Challenge\Scores\"/>
    </mc:Choice>
  </mc:AlternateContent>
  <bookViews>
    <workbookView xWindow="360" yWindow="120" windowWidth="11340" windowHeight="5520" tabRatio="905" activeTab="7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Summary'!$P$1:$P$34</definedName>
    <definedName name="_xlnm._FilterDatabase" localSheetId="0" hidden="1">'Shooter Information'!$A$4:$C$9</definedName>
    <definedName name="_xlnm.Print_Area" localSheetId="1">'Stage 1'!$A$1:$U$31</definedName>
  </definedNames>
  <calcPr calcId="171027"/>
</workbook>
</file>

<file path=xl/calcChain.xml><?xml version="1.0" encoding="utf-8"?>
<calcChain xmlns="http://schemas.openxmlformats.org/spreadsheetml/2006/main">
  <c r="N8" i="10" l="1"/>
  <c r="N14" i="10"/>
  <c r="N11" i="10"/>
  <c r="N12" i="10"/>
  <c r="N5" i="10"/>
  <c r="N13" i="10"/>
  <c r="N9" i="10"/>
  <c r="N7" i="10"/>
  <c r="N6" i="10"/>
  <c r="N15" i="10"/>
  <c r="N10" i="10"/>
  <c r="L8" i="10"/>
  <c r="L14" i="10"/>
  <c r="L11" i="10"/>
  <c r="L12" i="10"/>
  <c r="L5" i="10"/>
  <c r="L13" i="10"/>
  <c r="L9" i="10"/>
  <c r="L7" i="10"/>
  <c r="L6" i="10"/>
  <c r="L15" i="10"/>
  <c r="L10" i="10"/>
  <c r="J8" i="10"/>
  <c r="J14" i="10"/>
  <c r="J11" i="10"/>
  <c r="J12" i="10"/>
  <c r="J5" i="10"/>
  <c r="J13" i="10"/>
  <c r="J9" i="10"/>
  <c r="J7" i="10"/>
  <c r="J6" i="10"/>
  <c r="J15" i="10"/>
  <c r="J10" i="10"/>
  <c r="H8" i="10" l="1"/>
  <c r="H14" i="10"/>
  <c r="H11" i="10"/>
  <c r="H12" i="10"/>
  <c r="H5" i="10"/>
  <c r="H13" i="10"/>
  <c r="H9" i="10"/>
  <c r="H7" i="10"/>
  <c r="H6" i="10"/>
  <c r="H15" i="10"/>
  <c r="H10" i="10"/>
  <c r="F8" i="10"/>
  <c r="F14" i="10"/>
  <c r="F11" i="10"/>
  <c r="F12" i="10"/>
  <c r="F5" i="10"/>
  <c r="F13" i="10"/>
  <c r="F9" i="10"/>
  <c r="F7" i="10"/>
  <c r="F6" i="10"/>
  <c r="F15" i="10"/>
  <c r="F10" i="10"/>
  <c r="D8" i="10"/>
  <c r="D14" i="10"/>
  <c r="D11" i="10"/>
  <c r="D12" i="10"/>
  <c r="D5" i="10"/>
  <c r="D13" i="10"/>
  <c r="D9" i="10"/>
  <c r="D7" i="10"/>
  <c r="D6" i="10"/>
  <c r="D15" i="10"/>
  <c r="D10" i="10"/>
  <c r="D16" i="10"/>
  <c r="F18" i="10" l="1"/>
  <c r="F19" i="10"/>
  <c r="D18" i="10"/>
  <c r="D19" i="10"/>
  <c r="L17" i="5"/>
  <c r="F5" i="1"/>
  <c r="I5" i="1"/>
  <c r="L5" i="1"/>
  <c r="O5" i="1"/>
  <c r="R5" i="1"/>
  <c r="F6" i="1"/>
  <c r="I6" i="1"/>
  <c r="L6" i="1"/>
  <c r="O6" i="1"/>
  <c r="T6" i="1" s="1"/>
  <c r="R6" i="1"/>
  <c r="T5" i="1" l="1"/>
  <c r="S6" i="1"/>
  <c r="U6" i="1" s="1"/>
  <c r="S5" i="1"/>
  <c r="A8" i="10"/>
  <c r="A9" i="10" s="1"/>
  <c r="A10" i="10" s="1"/>
  <c r="A11" i="10" s="1"/>
  <c r="U5" i="1" l="1"/>
  <c r="P15" i="10" s="1"/>
  <c r="P34" i="10"/>
  <c r="P33" i="10"/>
  <c r="P32" i="10"/>
  <c r="P31" i="10"/>
  <c r="P30" i="10"/>
  <c r="P29" i="10"/>
  <c r="P28" i="10"/>
  <c r="P27" i="10"/>
  <c r="P26" i="10"/>
  <c r="P25" i="10"/>
  <c r="P9" i="10"/>
  <c r="P13" i="10"/>
  <c r="P19" i="10"/>
  <c r="O21" i="2"/>
  <c r="L21" i="2"/>
  <c r="I15" i="4" l="1"/>
  <c r="O20" i="2" l="1"/>
  <c r="L20" i="2"/>
  <c r="O19" i="2"/>
  <c r="L19" i="2"/>
  <c r="U31" i="2"/>
  <c r="U30" i="2"/>
  <c r="U29" i="2"/>
  <c r="U28" i="2"/>
  <c r="U27" i="2"/>
  <c r="U26" i="2"/>
  <c r="U25" i="2"/>
  <c r="U24" i="2"/>
  <c r="U23" i="2"/>
  <c r="U22" i="2"/>
  <c r="T31" i="2"/>
  <c r="T30" i="2"/>
  <c r="T29" i="2"/>
  <c r="T28" i="2"/>
  <c r="T27" i="2"/>
  <c r="T26" i="2"/>
  <c r="T25" i="2"/>
  <c r="T24" i="2"/>
  <c r="T23" i="2"/>
  <c r="T22" i="2"/>
  <c r="S31" i="2"/>
  <c r="S30" i="2"/>
  <c r="S29" i="2"/>
  <c r="S28" i="2"/>
  <c r="S27" i="2"/>
  <c r="S26" i="2"/>
  <c r="S25" i="2"/>
  <c r="S24" i="2"/>
  <c r="S23" i="2"/>
  <c r="S22" i="2"/>
  <c r="O18" i="2"/>
  <c r="L18" i="2"/>
  <c r="E1" i="2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T20" i="7" s="1"/>
  <c r="F19" i="7"/>
  <c r="F18" i="7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T21" i="4" s="1"/>
  <c r="F20" i="4"/>
  <c r="F19" i="4"/>
  <c r="F18" i="4"/>
  <c r="T18" i="4" s="1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T20" i="2" s="1"/>
  <c r="F19" i="2"/>
  <c r="F18" i="2"/>
  <c r="T18" i="2" s="1"/>
  <c r="T21" i="5" l="1"/>
  <c r="T19" i="3"/>
  <c r="S21" i="7"/>
  <c r="T21" i="7"/>
  <c r="U21" i="7" s="1"/>
  <c r="S21" i="5"/>
  <c r="U21" i="5" s="1"/>
  <c r="T20" i="5"/>
  <c r="T19" i="5"/>
  <c r="S21" i="4"/>
  <c r="U21" i="4" s="1"/>
  <c r="S21" i="3"/>
  <c r="T21" i="3"/>
  <c r="T20" i="3"/>
  <c r="S21" i="2"/>
  <c r="T21" i="2"/>
  <c r="S18" i="2"/>
  <c r="U18" i="2" s="1"/>
  <c r="S20" i="7"/>
  <c r="U20" i="7" s="1"/>
  <c r="T19" i="7"/>
  <c r="S19" i="7"/>
  <c r="T18" i="7"/>
  <c r="S18" i="7"/>
  <c r="S20" i="5"/>
  <c r="S19" i="5"/>
  <c r="S18" i="5"/>
  <c r="T18" i="5"/>
  <c r="U18" i="5" s="1"/>
  <c r="S20" i="4"/>
  <c r="T20" i="4"/>
  <c r="S19" i="4"/>
  <c r="T19" i="4"/>
  <c r="U19" i="4" s="1"/>
  <c r="S18" i="4"/>
  <c r="U18" i="4" s="1"/>
  <c r="S20" i="3"/>
  <c r="S19" i="3"/>
  <c r="U19" i="3" s="1"/>
  <c r="S20" i="2"/>
  <c r="U20" i="2" s="1"/>
  <c r="S19" i="2"/>
  <c r="T19" i="2"/>
  <c r="U31" i="1"/>
  <c r="U30" i="1"/>
  <c r="U29" i="1"/>
  <c r="U28" i="1"/>
  <c r="U27" i="1"/>
  <c r="U26" i="1"/>
  <c r="U25" i="1"/>
  <c r="U24" i="1"/>
  <c r="U23" i="1"/>
  <c r="U22" i="1"/>
  <c r="T30" i="1"/>
  <c r="T29" i="1"/>
  <c r="T28" i="1"/>
  <c r="T27" i="1"/>
  <c r="T26" i="1"/>
  <c r="T25" i="1"/>
  <c r="T24" i="1"/>
  <c r="T23" i="1"/>
  <c r="T22" i="1"/>
  <c r="S32" i="1"/>
  <c r="S31" i="1"/>
  <c r="S30" i="1"/>
  <c r="S29" i="1"/>
  <c r="S28" i="1"/>
  <c r="S27" i="1"/>
  <c r="S26" i="1"/>
  <c r="S25" i="1"/>
  <c r="S24" i="1"/>
  <c r="S23" i="1"/>
  <c r="S22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U19" i="2" l="1"/>
  <c r="U20" i="5"/>
  <c r="U19" i="5"/>
  <c r="U20" i="4"/>
  <c r="U21" i="3"/>
  <c r="U20" i="3"/>
  <c r="U21" i="2"/>
  <c r="T21" i="1"/>
  <c r="S21" i="1"/>
  <c r="U19" i="7"/>
  <c r="U18" i="7"/>
  <c r="T20" i="1"/>
  <c r="S20" i="1"/>
  <c r="T19" i="1"/>
  <c r="S19" i="1"/>
  <c r="S18" i="1"/>
  <c r="T18" i="1"/>
  <c r="U18" i="1" s="1"/>
  <c r="F17" i="4"/>
  <c r="U21" i="1" l="1"/>
  <c r="U20" i="1"/>
  <c r="U19" i="1"/>
  <c r="R17" i="7"/>
  <c r="R16" i="7"/>
  <c r="R15" i="7"/>
  <c r="O17" i="7"/>
  <c r="O16" i="7"/>
  <c r="O15" i="7"/>
  <c r="L17" i="7"/>
  <c r="L16" i="7"/>
  <c r="L15" i="7"/>
  <c r="I17" i="7"/>
  <c r="I16" i="7"/>
  <c r="I15" i="7"/>
  <c r="F17" i="7"/>
  <c r="F16" i="7"/>
  <c r="F15" i="7"/>
  <c r="R17" i="5"/>
  <c r="R16" i="5"/>
  <c r="R15" i="5"/>
  <c r="O17" i="5"/>
  <c r="O16" i="5"/>
  <c r="O15" i="5"/>
  <c r="L16" i="5"/>
  <c r="L15" i="5"/>
  <c r="I17" i="5"/>
  <c r="I16" i="5"/>
  <c r="I15" i="5"/>
  <c r="F17" i="5"/>
  <c r="F16" i="5"/>
  <c r="F15" i="5"/>
  <c r="F16" i="4"/>
  <c r="R18" i="4"/>
  <c r="R17" i="4"/>
  <c r="R16" i="4"/>
  <c r="R15" i="4"/>
  <c r="O17" i="4"/>
  <c r="O16" i="4"/>
  <c r="O15" i="4"/>
  <c r="L17" i="4"/>
  <c r="L16" i="4"/>
  <c r="L15" i="4"/>
  <c r="L14" i="4"/>
  <c r="I17" i="4"/>
  <c r="I16" i="4"/>
  <c r="F15" i="4"/>
  <c r="F18" i="3"/>
  <c r="F17" i="3"/>
  <c r="F16" i="3"/>
  <c r="F15" i="3"/>
  <c r="F14" i="3"/>
  <c r="I17" i="3"/>
  <c r="I16" i="3"/>
  <c r="I15" i="3"/>
  <c r="I14" i="3"/>
  <c r="L17" i="3"/>
  <c r="L16" i="3"/>
  <c r="L15" i="3"/>
  <c r="L14" i="3"/>
  <c r="R17" i="3"/>
  <c r="R16" i="3"/>
  <c r="R15" i="3"/>
  <c r="O18" i="3"/>
  <c r="O17" i="3"/>
  <c r="O16" i="3"/>
  <c r="O15" i="3"/>
  <c r="O14" i="3"/>
  <c r="R17" i="2"/>
  <c r="R16" i="2"/>
  <c r="R15" i="2"/>
  <c r="R14" i="2"/>
  <c r="O17" i="2"/>
  <c r="O16" i="2"/>
  <c r="O15" i="2"/>
  <c r="O14" i="2"/>
  <c r="L17" i="2"/>
  <c r="L16" i="2"/>
  <c r="L15" i="2"/>
  <c r="L14" i="2"/>
  <c r="I17" i="2"/>
  <c r="I16" i="2"/>
  <c r="I15" i="2"/>
  <c r="I14" i="2"/>
  <c r="F17" i="2"/>
  <c r="F16" i="2"/>
  <c r="F15" i="2"/>
  <c r="F14" i="2"/>
  <c r="R17" i="1"/>
  <c r="R16" i="1"/>
  <c r="R15" i="1"/>
  <c r="O17" i="1"/>
  <c r="O16" i="1"/>
  <c r="O15" i="1"/>
  <c r="L17" i="1"/>
  <c r="L16" i="1"/>
  <c r="L15" i="1"/>
  <c r="I17" i="1"/>
  <c r="I16" i="1"/>
  <c r="I15" i="1"/>
  <c r="I14" i="1"/>
  <c r="F17" i="1"/>
  <c r="F16" i="1"/>
  <c r="F15" i="1"/>
  <c r="I8" i="1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T17" i="3"/>
  <c r="T16" i="3"/>
  <c r="T14" i="3" l="1"/>
  <c r="T17" i="2"/>
  <c r="T16" i="2"/>
  <c r="T15" i="2"/>
  <c r="T17" i="5"/>
  <c r="P18" i="10"/>
  <c r="T17" i="1"/>
  <c r="S17" i="5"/>
  <c r="T17" i="4"/>
  <c r="S18" i="3"/>
  <c r="T18" i="3"/>
  <c r="S17" i="7"/>
  <c r="T17" i="7"/>
  <c r="T16" i="7"/>
  <c r="T15" i="7"/>
  <c r="S15" i="7"/>
  <c r="T16" i="5"/>
  <c r="S15" i="5"/>
  <c r="T16" i="4"/>
  <c r="T15" i="4"/>
  <c r="S17" i="3"/>
  <c r="U17" i="3" s="1"/>
  <c r="S14" i="3"/>
  <c r="U14" i="3" s="1"/>
  <c r="S17" i="2"/>
  <c r="S17" i="1"/>
  <c r="S16" i="7"/>
  <c r="S16" i="5"/>
  <c r="T15" i="5"/>
  <c r="S16" i="4"/>
  <c r="S17" i="4"/>
  <c r="S15" i="4"/>
  <c r="S16" i="3"/>
  <c r="U16" i="3" s="1"/>
  <c r="S15" i="3"/>
  <c r="T15" i="3"/>
  <c r="U15" i="3" s="1"/>
  <c r="S16" i="2"/>
  <c r="S15" i="2"/>
  <c r="S14" i="2"/>
  <c r="T14" i="2"/>
  <c r="U14" i="2" s="1"/>
  <c r="S16" i="1"/>
  <c r="T16" i="1"/>
  <c r="U16" i="1" s="1"/>
  <c r="D20" i="10" s="1"/>
  <c r="S15" i="1"/>
  <c r="T15" i="1"/>
  <c r="U15" i="1" s="1"/>
  <c r="U15" i="7" l="1"/>
  <c r="U17" i="7"/>
  <c r="U15" i="5"/>
  <c r="U17" i="2"/>
  <c r="U16" i="2"/>
  <c r="U15" i="2"/>
  <c r="U17" i="5"/>
  <c r="U17" i="1"/>
  <c r="U17" i="4"/>
  <c r="U16" i="4"/>
  <c r="U18" i="3"/>
  <c r="U16" i="7"/>
  <c r="U16" i="5"/>
  <c r="U15" i="4"/>
  <c r="A5" i="7"/>
  <c r="A17" i="7"/>
  <c r="A16" i="7"/>
  <c r="A15" i="7"/>
  <c r="A14" i="7"/>
  <c r="A13" i="7"/>
  <c r="A12" i="7"/>
  <c r="A11" i="7"/>
  <c r="A10" i="7"/>
  <c r="A9" i="7"/>
  <c r="A8" i="7"/>
  <c r="A7" i="7"/>
  <c r="A6" i="7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R14" i="7"/>
  <c r="O14" i="7"/>
  <c r="L14" i="7"/>
  <c r="I14" i="7"/>
  <c r="F14" i="7"/>
  <c r="R13" i="7"/>
  <c r="O13" i="7"/>
  <c r="L13" i="7"/>
  <c r="I13" i="7"/>
  <c r="F13" i="7"/>
  <c r="R12" i="7"/>
  <c r="O12" i="7"/>
  <c r="L12" i="7"/>
  <c r="I12" i="7"/>
  <c r="F12" i="7"/>
  <c r="R11" i="7"/>
  <c r="O11" i="7"/>
  <c r="L11" i="7"/>
  <c r="I11" i="7"/>
  <c r="F11" i="7"/>
  <c r="R10" i="7"/>
  <c r="O10" i="7"/>
  <c r="L10" i="7"/>
  <c r="I10" i="7"/>
  <c r="F10" i="7"/>
  <c r="R9" i="7"/>
  <c r="O9" i="7"/>
  <c r="L9" i="7"/>
  <c r="I9" i="7"/>
  <c r="F9" i="7"/>
  <c r="R8" i="7"/>
  <c r="O8" i="7"/>
  <c r="L8" i="7"/>
  <c r="I8" i="7"/>
  <c r="F8" i="7"/>
  <c r="R7" i="7"/>
  <c r="O7" i="7"/>
  <c r="L7" i="7"/>
  <c r="I7" i="7"/>
  <c r="F7" i="7"/>
  <c r="R6" i="7"/>
  <c r="O6" i="7"/>
  <c r="L6" i="7"/>
  <c r="I6" i="7"/>
  <c r="F6" i="7"/>
  <c r="R5" i="7"/>
  <c r="O5" i="7"/>
  <c r="L5" i="7"/>
  <c r="I5" i="7"/>
  <c r="F5" i="7"/>
  <c r="R14" i="5"/>
  <c r="O14" i="5"/>
  <c r="L14" i="5"/>
  <c r="I14" i="5"/>
  <c r="F14" i="5"/>
  <c r="T14" i="5" s="1"/>
  <c r="R13" i="5"/>
  <c r="O13" i="5"/>
  <c r="L13" i="5"/>
  <c r="I13" i="5"/>
  <c r="F13" i="5"/>
  <c r="T13" i="5" s="1"/>
  <c r="R12" i="5"/>
  <c r="O12" i="5"/>
  <c r="L12" i="5"/>
  <c r="I12" i="5"/>
  <c r="F12" i="5"/>
  <c r="R11" i="5"/>
  <c r="O11" i="5"/>
  <c r="L11" i="5"/>
  <c r="I11" i="5"/>
  <c r="F11" i="5"/>
  <c r="R10" i="5"/>
  <c r="O10" i="5"/>
  <c r="L10" i="5"/>
  <c r="I10" i="5"/>
  <c r="F10" i="5"/>
  <c r="R9" i="5"/>
  <c r="O9" i="5"/>
  <c r="L9" i="5"/>
  <c r="I9" i="5"/>
  <c r="F9" i="5"/>
  <c r="R8" i="5"/>
  <c r="O8" i="5"/>
  <c r="L8" i="5"/>
  <c r="I8" i="5"/>
  <c r="F8" i="5"/>
  <c r="R7" i="5"/>
  <c r="O7" i="5"/>
  <c r="L7" i="5"/>
  <c r="I7" i="5"/>
  <c r="F7" i="5"/>
  <c r="R6" i="5"/>
  <c r="O6" i="5"/>
  <c r="L6" i="5"/>
  <c r="I6" i="5"/>
  <c r="F6" i="5"/>
  <c r="R5" i="5"/>
  <c r="O5" i="5"/>
  <c r="L5" i="5"/>
  <c r="I5" i="5"/>
  <c r="F5" i="5"/>
  <c r="R14" i="4"/>
  <c r="O14" i="4"/>
  <c r="I14" i="4"/>
  <c r="F14" i="4"/>
  <c r="R13" i="4"/>
  <c r="O13" i="4"/>
  <c r="L13" i="4"/>
  <c r="I13" i="4"/>
  <c r="F13" i="4"/>
  <c r="R12" i="4"/>
  <c r="O12" i="4"/>
  <c r="L12" i="4"/>
  <c r="I12" i="4"/>
  <c r="F12" i="4"/>
  <c r="R11" i="4"/>
  <c r="O11" i="4"/>
  <c r="L11" i="4"/>
  <c r="I11" i="4"/>
  <c r="F11" i="4"/>
  <c r="R10" i="4"/>
  <c r="O10" i="4"/>
  <c r="L10" i="4"/>
  <c r="I10" i="4"/>
  <c r="F10" i="4"/>
  <c r="R9" i="4"/>
  <c r="O9" i="4"/>
  <c r="L9" i="4"/>
  <c r="I9" i="4"/>
  <c r="F9" i="4"/>
  <c r="R8" i="4"/>
  <c r="O8" i="4"/>
  <c r="L8" i="4"/>
  <c r="I8" i="4"/>
  <c r="F8" i="4"/>
  <c r="R7" i="4"/>
  <c r="O7" i="4"/>
  <c r="L7" i="4"/>
  <c r="I7" i="4"/>
  <c r="F7" i="4"/>
  <c r="R6" i="4"/>
  <c r="O6" i="4"/>
  <c r="L6" i="4"/>
  <c r="I6" i="4"/>
  <c r="F6" i="4"/>
  <c r="R5" i="4"/>
  <c r="O5" i="4"/>
  <c r="L5" i="4"/>
  <c r="I5" i="4"/>
  <c r="F5" i="4"/>
  <c r="R14" i="3"/>
  <c r="R13" i="3"/>
  <c r="O13" i="3"/>
  <c r="L13" i="3"/>
  <c r="I13" i="3"/>
  <c r="F13" i="3"/>
  <c r="R12" i="3"/>
  <c r="O12" i="3"/>
  <c r="L12" i="3"/>
  <c r="I12" i="3"/>
  <c r="F12" i="3"/>
  <c r="R11" i="3"/>
  <c r="O11" i="3"/>
  <c r="L11" i="3"/>
  <c r="I11" i="3"/>
  <c r="F11" i="3"/>
  <c r="R10" i="3"/>
  <c r="O10" i="3"/>
  <c r="L10" i="3"/>
  <c r="I10" i="3"/>
  <c r="F10" i="3"/>
  <c r="R9" i="3"/>
  <c r="O9" i="3"/>
  <c r="L9" i="3"/>
  <c r="I9" i="3"/>
  <c r="F9" i="3"/>
  <c r="R8" i="3"/>
  <c r="O8" i="3"/>
  <c r="L8" i="3"/>
  <c r="I8" i="3"/>
  <c r="F8" i="3"/>
  <c r="R7" i="3"/>
  <c r="O7" i="3"/>
  <c r="L7" i="3"/>
  <c r="I7" i="3"/>
  <c r="F7" i="3"/>
  <c r="R6" i="3"/>
  <c r="O6" i="3"/>
  <c r="L6" i="3"/>
  <c r="I6" i="3"/>
  <c r="F6" i="3"/>
  <c r="R5" i="3"/>
  <c r="O5" i="3"/>
  <c r="L5" i="3"/>
  <c r="I5" i="3"/>
  <c r="F5" i="3"/>
  <c r="R13" i="2"/>
  <c r="O13" i="2"/>
  <c r="L13" i="2"/>
  <c r="I13" i="2"/>
  <c r="F13" i="2"/>
  <c r="R12" i="2"/>
  <c r="O12" i="2"/>
  <c r="L12" i="2"/>
  <c r="I12" i="2"/>
  <c r="F12" i="2"/>
  <c r="R11" i="2"/>
  <c r="O11" i="2"/>
  <c r="L11" i="2"/>
  <c r="I11" i="2"/>
  <c r="F11" i="2"/>
  <c r="R10" i="2"/>
  <c r="O10" i="2"/>
  <c r="L10" i="2"/>
  <c r="I10" i="2"/>
  <c r="F10" i="2"/>
  <c r="R9" i="2"/>
  <c r="O9" i="2"/>
  <c r="L9" i="2"/>
  <c r="I9" i="2"/>
  <c r="F9" i="2"/>
  <c r="R8" i="2"/>
  <c r="O8" i="2"/>
  <c r="L8" i="2"/>
  <c r="I8" i="2"/>
  <c r="F8" i="2"/>
  <c r="R7" i="2"/>
  <c r="O7" i="2"/>
  <c r="L7" i="2"/>
  <c r="I7" i="2"/>
  <c r="F7" i="2"/>
  <c r="R6" i="2"/>
  <c r="O6" i="2"/>
  <c r="L6" i="2"/>
  <c r="I6" i="2"/>
  <c r="F6" i="2"/>
  <c r="R5" i="2"/>
  <c r="O5" i="2"/>
  <c r="L5" i="2"/>
  <c r="I5" i="2"/>
  <c r="F5" i="2"/>
  <c r="I13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R14" i="1"/>
  <c r="R13" i="1"/>
  <c r="R12" i="1"/>
  <c r="R11" i="1"/>
  <c r="R10" i="1"/>
  <c r="R9" i="1"/>
  <c r="R8" i="1"/>
  <c r="R7" i="1"/>
  <c r="O14" i="1"/>
  <c r="O13" i="1"/>
  <c r="O12" i="1"/>
  <c r="O11" i="1"/>
  <c r="O10" i="1"/>
  <c r="O9" i="1"/>
  <c r="O8" i="1"/>
  <c r="O7" i="1"/>
  <c r="L13" i="1"/>
  <c r="L12" i="1"/>
  <c r="L11" i="1"/>
  <c r="L10" i="1"/>
  <c r="L9" i="1"/>
  <c r="L8" i="1"/>
  <c r="L7" i="1"/>
  <c r="I12" i="1"/>
  <c r="I11" i="1"/>
  <c r="I10" i="1"/>
  <c r="I9" i="1"/>
  <c r="I7" i="1"/>
  <c r="F14" i="1"/>
  <c r="T14" i="1" s="1"/>
  <c r="F13" i="1"/>
  <c r="F12" i="1"/>
  <c r="F11" i="1"/>
  <c r="F10" i="1"/>
  <c r="F9" i="1"/>
  <c r="F8" i="1"/>
  <c r="F7" i="1"/>
  <c r="T14" i="4" l="1"/>
  <c r="T13" i="3"/>
  <c r="T7" i="3"/>
  <c r="T10" i="4"/>
  <c r="T6" i="2"/>
  <c r="T11" i="7"/>
  <c r="T5" i="7"/>
  <c r="P20" i="10"/>
  <c r="T8" i="4"/>
  <c r="T10" i="7"/>
  <c r="T7" i="7"/>
  <c r="T6" i="7"/>
  <c r="T11" i="5"/>
  <c r="T5" i="5"/>
  <c r="T12" i="4"/>
  <c r="T9" i="4"/>
  <c r="T10" i="3"/>
  <c r="T8" i="3"/>
  <c r="T11" i="2"/>
  <c r="T10" i="2"/>
  <c r="T8" i="2"/>
  <c r="T8" i="1"/>
  <c r="T14" i="7"/>
  <c r="T12" i="7"/>
  <c r="T9" i="7"/>
  <c r="T8" i="7"/>
  <c r="T12" i="5"/>
  <c r="T10" i="5"/>
  <c r="T8" i="5"/>
  <c r="T7" i="5"/>
  <c r="T9" i="3"/>
  <c r="T6" i="3"/>
  <c r="T12" i="1"/>
  <c r="T11" i="1"/>
  <c r="T13" i="7"/>
  <c r="T9" i="5"/>
  <c r="T6" i="5"/>
  <c r="T13" i="4"/>
  <c r="T11" i="4"/>
  <c r="T7" i="4"/>
  <c r="T6" i="4"/>
  <c r="T5" i="4"/>
  <c r="T12" i="3"/>
  <c r="T11" i="3"/>
  <c r="T5" i="3"/>
  <c r="T13" i="2"/>
  <c r="T12" i="2"/>
  <c r="T9" i="2"/>
  <c r="T7" i="2"/>
  <c r="T5" i="2"/>
  <c r="S13" i="1"/>
  <c r="T13" i="1"/>
  <c r="T10" i="1"/>
  <c r="S9" i="1"/>
  <c r="T9" i="1"/>
  <c r="T7" i="1"/>
  <c r="S7" i="1"/>
  <c r="S11" i="1"/>
  <c r="S8" i="1"/>
  <c r="S12" i="1"/>
  <c r="S10" i="1"/>
  <c r="S14" i="1"/>
  <c r="U14" i="1" s="1"/>
  <c r="S9" i="4"/>
  <c r="S14" i="7"/>
  <c r="S12" i="7"/>
  <c r="S10" i="7"/>
  <c r="S8" i="7"/>
  <c r="S7" i="7"/>
  <c r="S6" i="7"/>
  <c r="S9" i="7"/>
  <c r="S11" i="7"/>
  <c r="S13" i="7"/>
  <c r="S5" i="7"/>
  <c r="S12" i="5"/>
  <c r="S10" i="5"/>
  <c r="S8" i="5"/>
  <c r="S7" i="5"/>
  <c r="S5" i="5"/>
  <c r="S6" i="5"/>
  <c r="S9" i="5"/>
  <c r="S11" i="5"/>
  <c r="S13" i="5"/>
  <c r="U13" i="5" s="1"/>
  <c r="S14" i="5"/>
  <c r="U14" i="5" s="1"/>
  <c r="S13" i="4"/>
  <c r="S11" i="4"/>
  <c r="S6" i="4"/>
  <c r="S14" i="4"/>
  <c r="S5" i="4"/>
  <c r="S8" i="4"/>
  <c r="S10" i="4"/>
  <c r="S12" i="4"/>
  <c r="S7" i="4"/>
  <c r="S9" i="3"/>
  <c r="S13" i="3"/>
  <c r="S11" i="3"/>
  <c r="S6" i="3"/>
  <c r="S8" i="3"/>
  <c r="S10" i="3"/>
  <c r="S12" i="3"/>
  <c r="S7" i="3"/>
  <c r="S5" i="3"/>
  <c r="S7" i="2"/>
  <c r="S5" i="2"/>
  <c r="S6" i="2"/>
  <c r="S9" i="2"/>
  <c r="S11" i="2"/>
  <c r="S13" i="2"/>
  <c r="S8" i="2"/>
  <c r="S10" i="2"/>
  <c r="S12" i="2"/>
  <c r="A12" i="6"/>
  <c r="A11" i="6"/>
  <c r="U14" i="4" l="1"/>
  <c r="U13" i="3"/>
  <c r="P11" i="10"/>
  <c r="U13" i="1"/>
  <c r="U7" i="3"/>
  <c r="U10" i="4"/>
  <c r="U6" i="2"/>
  <c r="U11" i="7"/>
  <c r="U10" i="7"/>
  <c r="U5" i="7"/>
  <c r="U5" i="5"/>
  <c r="U9" i="4"/>
  <c r="U8" i="4"/>
  <c r="U7" i="7"/>
  <c r="U6" i="7"/>
  <c r="U11" i="5"/>
  <c r="U12" i="4"/>
  <c r="U10" i="3"/>
  <c r="U9" i="3"/>
  <c r="U8" i="3"/>
  <c r="U11" i="2"/>
  <c r="U10" i="2"/>
  <c r="U8" i="2"/>
  <c r="U8" i="1"/>
  <c r="P10" i="10" s="1"/>
  <c r="U14" i="7"/>
  <c r="U12" i="7"/>
  <c r="U9" i="7"/>
  <c r="U8" i="7"/>
  <c r="U12" i="5"/>
  <c r="U10" i="5"/>
  <c r="U8" i="5"/>
  <c r="U7" i="5"/>
  <c r="U7" i="4"/>
  <c r="U6" i="3"/>
  <c r="U12" i="2"/>
  <c r="U12" i="1"/>
  <c r="U11" i="1"/>
  <c r="P21" i="10" s="1"/>
  <c r="U13" i="7"/>
  <c r="U9" i="5"/>
  <c r="U6" i="5"/>
  <c r="U13" i="4"/>
  <c r="U11" i="4"/>
  <c r="U6" i="4"/>
  <c r="U5" i="4"/>
  <c r="U12" i="3"/>
  <c r="U11" i="3"/>
  <c r="U5" i="3"/>
  <c r="U13" i="2"/>
  <c r="U9" i="2"/>
  <c r="U7" i="2"/>
  <c r="U5" i="2"/>
  <c r="U10" i="1"/>
  <c r="P17" i="10" s="1"/>
  <c r="U9" i="1"/>
  <c r="U7" i="1"/>
  <c r="A10" i="6"/>
  <c r="P8" i="10" l="1"/>
  <c r="P14" i="10"/>
  <c r="P6" i="10"/>
  <c r="P5" i="10"/>
  <c r="P22" i="10"/>
  <c r="P7" i="10"/>
  <c r="I2" i="10"/>
  <c r="A5" i="6"/>
  <c r="A6" i="6"/>
  <c r="A7" i="6"/>
  <c r="A8" i="6"/>
  <c r="A9" i="6"/>
  <c r="E1" i="1"/>
  <c r="E1" i="3"/>
  <c r="E1" i="4"/>
  <c r="E1" i="5"/>
  <c r="E1" i="7"/>
  <c r="P23" i="10" l="1"/>
  <c r="P24" i="10"/>
  <c r="P12" i="10"/>
  <c r="P16" i="10"/>
</calcChain>
</file>

<file path=xl/sharedStrings.xml><?xml version="1.0" encoding="utf-8"?>
<sst xmlns="http://schemas.openxmlformats.org/spreadsheetml/2006/main" count="429" uniqueCount="59">
  <si>
    <t>Shooter</t>
  </si>
  <si>
    <t>Class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</si>
  <si>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</si>
  <si>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</si>
  <si>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</si>
  <si>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</si>
  <si>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</si>
  <si>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</si>
  <si>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</si>
  <si>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</si>
  <si>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</si>
  <si>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Beartooth</t>
  </si>
  <si>
    <t>Prairie City Slim</t>
  </si>
  <si>
    <t>West Point Rimefire  Match</t>
  </si>
  <si>
    <t>Dick Davis</t>
  </si>
  <si>
    <t>Tripp</t>
  </si>
  <si>
    <t>Limited</t>
  </si>
  <si>
    <t>Open</t>
  </si>
  <si>
    <t>String 1</t>
  </si>
  <si>
    <t>String 2</t>
  </si>
  <si>
    <t>String 3</t>
  </si>
  <si>
    <t>String 4</t>
  </si>
  <si>
    <t>Stage 1 Pistol</t>
  </si>
  <si>
    <t>Stage 1 / Pistol</t>
  </si>
  <si>
    <t>Stage 2 / Rifle</t>
  </si>
  <si>
    <t>Stage 3 / Rifle</t>
  </si>
  <si>
    <t>Stage 2 Rifle</t>
  </si>
  <si>
    <t>Stage 3 Rifle</t>
  </si>
  <si>
    <t>Stage 4 / Pistol</t>
  </si>
  <si>
    <t>Stage 4 Pistol</t>
  </si>
  <si>
    <t>Stage 5 / Pistol</t>
  </si>
  <si>
    <t>Stage 5 Pistol</t>
  </si>
  <si>
    <t>Stage 6 / Rifle</t>
  </si>
  <si>
    <t>Stage 6 Rifle</t>
  </si>
  <si>
    <t>Kidd at Heart</t>
  </si>
  <si>
    <t>Nutmegger</t>
  </si>
  <si>
    <t>Don Fenton</t>
  </si>
  <si>
    <t>NNG</t>
  </si>
  <si>
    <t>Kelly Fenton</t>
  </si>
  <si>
    <t>Time</t>
  </si>
  <si>
    <t>Misses</t>
  </si>
  <si>
    <t>Missses</t>
  </si>
  <si>
    <t>String 5</t>
  </si>
  <si>
    <t>Net Time</t>
  </si>
  <si>
    <t>Net Score</t>
  </si>
  <si>
    <t>Total Net Time</t>
  </si>
  <si>
    <t>Highest Time</t>
  </si>
  <si>
    <t>Goosefoot</t>
  </si>
  <si>
    <t>Bob Blevins</t>
  </si>
  <si>
    <t>Doc Pill Filler</t>
  </si>
  <si>
    <t>JC Phoenix</t>
  </si>
  <si>
    <t>Tracker Tom</t>
  </si>
  <si>
    <t>Vaquero Gambler</t>
  </si>
  <si>
    <t>Dallas Sharp</t>
  </si>
  <si>
    <t>Quilla Star</t>
  </si>
  <si>
    <t>Red</t>
  </si>
  <si>
    <t>Timmy B</t>
  </si>
  <si>
    <t>Bryan Hood</t>
  </si>
  <si>
    <t>Swifty McDraw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</si>
</sst>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7" fillId="6" borderId="0" xfId="0" applyFont="1" applyFill="1" applyAlignment="1">
      <alignment horizontal="center"/>
    </xf>
    <xf numFmtId="0" fontId="7" fillId="5" borderId="1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1" xfId="0" applyBorder="1" applyProtection="1"/>
    <xf numFmtId="0" fontId="7" fillId="4" borderId="1" xfId="0" applyFont="1" applyFill="1" applyBorder="1" applyProtection="1">
      <protection locked="0"/>
    </xf>
    <xf numFmtId="1" fontId="7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5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/>
    <xf numFmtId="2" fontId="0" fillId="0" borderId="0" xfId="0" applyNumberFormat="1" applyProtection="1"/>
    <xf numFmtId="2" fontId="1" fillId="3" borderId="4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</xf>
    <xf numFmtId="2" fontId="0" fillId="4" borderId="1" xfId="0" applyNumberFormat="1" applyFill="1" applyBorder="1" applyProtection="1"/>
    <xf numFmtId="0" fontId="1" fillId="7" borderId="1" xfId="0" applyFont="1" applyFill="1" applyBorder="1" applyAlignment="1" applyProtection="1">
      <alignment horizontal="center" vertical="center" wrapText="1"/>
    </xf>
    <xf numFmtId="0" fontId="0" fillId="7" borderId="1" xfId="0" applyFill="1" applyBorder="1" applyProtection="1"/>
    <xf numFmtId="2" fontId="0" fillId="7" borderId="1" xfId="0" applyNumberFormat="1" applyFill="1" applyBorder="1" applyProtection="1"/>
    <xf numFmtId="2" fontId="7" fillId="4" borderId="1" xfId="0" applyNumberFormat="1" applyFont="1" applyFill="1" applyBorder="1" applyProtection="1">
      <protection locked="0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7" fillId="5" borderId="2" xfId="0" applyFont="1" applyFill="1" applyBorder="1" applyProtection="1">
      <protection locked="0"/>
    </xf>
    <xf numFmtId="2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7" fillId="9" borderId="1" xfId="0" applyFont="1" applyFill="1" applyBorder="1" applyProtection="1">
      <protection locked="0"/>
    </xf>
    <xf numFmtId="0" fontId="0" fillId="9" borderId="1" xfId="0" applyFill="1" applyBorder="1" applyProtection="1"/>
    <xf numFmtId="1" fontId="0" fillId="9" borderId="1" xfId="0" applyNumberFormat="1" applyFill="1" applyBorder="1" applyProtection="1">
      <protection locked="0"/>
    </xf>
    <xf numFmtId="2" fontId="0" fillId="9" borderId="1" xfId="0" applyNumberFormat="1" applyFill="1" applyBorder="1" applyProtection="1"/>
    <xf numFmtId="2" fontId="0" fillId="8" borderId="1" xfId="0" applyNumberFormat="1" applyFill="1" applyBorder="1" applyProtection="1"/>
    <xf numFmtId="2" fontId="7" fillId="10" borderId="1" xfId="0" quotePrefix="1" applyNumberFormat="1" applyFont="1" applyFill="1" applyBorder="1" applyProtection="1"/>
    <xf numFmtId="2" fontId="0" fillId="10" borderId="1" xfId="0" applyNumberFormat="1" applyFill="1" applyBorder="1" applyProtection="1"/>
    <xf numFmtId="2" fontId="7" fillId="11" borderId="1" xfId="0" quotePrefix="1" applyNumberFormat="1" applyFont="1" applyFill="1" applyBorder="1" applyProtection="1"/>
    <xf numFmtId="2" fontId="0" fillId="11" borderId="1" xfId="0" applyNumberFormat="1" applyFill="1" applyBorder="1" applyProtection="1"/>
    <xf numFmtId="0" fontId="0" fillId="11" borderId="1" xfId="0" applyFill="1" applyBorder="1" applyProtection="1"/>
    <xf numFmtId="2" fontId="7" fillId="9" borderId="1" xfId="0" applyNumberFormat="1" applyFont="1" applyFill="1" applyBorder="1" applyProtection="1">
      <protection locked="0"/>
    </xf>
    <xf numFmtId="1" fontId="0" fillId="9" borderId="1" xfId="0" applyNumberFormat="1" applyFill="1" applyBorder="1" applyProtection="1"/>
    <xf numFmtId="0" fontId="0" fillId="9" borderId="1" xfId="0" applyFill="1" applyBorder="1"/>
    <xf numFmtId="2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/>
    <xf numFmtId="2" fontId="0" fillId="7" borderId="1" xfId="0" applyNumberFormat="1" applyFill="1" applyBorder="1"/>
    <xf numFmtId="2" fontId="7" fillId="10" borderId="1" xfId="0" applyNumberFormat="1" applyFont="1" applyFill="1" applyBorder="1" applyProtection="1"/>
    <xf numFmtId="2" fontId="0" fillId="8" borderId="1" xfId="0" applyNumberFormat="1" applyFill="1" applyBorder="1"/>
    <xf numFmtId="2" fontId="0" fillId="10" borderId="1" xfId="0" applyNumberFormat="1" applyFill="1" applyBorder="1"/>
    <xf numFmtId="2" fontId="1" fillId="0" borderId="0" xfId="0" applyNumberFormat="1" applyFont="1"/>
    <xf numFmtId="2" fontId="1" fillId="7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2" fontId="0" fillId="9" borderId="1" xfId="0" applyNumberFormat="1" applyFill="1" applyBorder="1" applyAlignment="1">
      <alignment horizontal="right"/>
    </xf>
    <xf numFmtId="1" fontId="7" fillId="4" borderId="1" xfId="0" applyNumberFormat="1" applyFont="1" applyFill="1" applyBorder="1" applyProtection="1">
      <protection locked="0"/>
    </xf>
    <xf numFmtId="1" fontId="0" fillId="9" borderId="1" xfId="0" applyNumberFormat="1" applyFill="1" applyBorder="1"/>
    <xf numFmtId="2" fontId="0" fillId="0" borderId="0" xfId="0" applyNumberFormat="1" applyAlignment="1" applyProtection="1">
      <alignment horizontal="right"/>
    </xf>
    <xf numFmtId="2" fontId="6" fillId="0" borderId="1" xfId="0" applyNumberFormat="1" applyFont="1" applyBorder="1" applyAlignment="1" applyProtection="1">
      <alignment horizontal="center" wrapText="1"/>
    </xf>
    <xf numFmtId="0" fontId="0" fillId="12" borderId="1" xfId="0" applyFill="1" applyBorder="1" applyAlignment="1" applyProtection="1">
      <alignment horizontal="center"/>
    </xf>
    <xf numFmtId="2" fontId="0" fillId="12" borderId="1" xfId="0" applyNumberFormat="1" applyFill="1" applyBorder="1" applyAlignment="1" applyProtection="1">
      <alignment horizontal="right"/>
    </xf>
    <xf numFmtId="2" fontId="0" fillId="7" borderId="1" xfId="0" applyNumberFormat="1" applyFill="1" applyBorder="1" applyAlignment="1" applyProtection="1">
      <alignment horizontal="right"/>
    </xf>
    <xf numFmtId="0" fontId="0" fillId="7" borderId="1" xfId="0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/>
    </xf>
    <xf numFmtId="1" fontId="2" fillId="6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2" fontId="7" fillId="9" borderId="1" xfId="0" applyNumberFormat="1" applyFont="1" applyFill="1" applyBorder="1" applyProtection="1"/>
    <xf numFmtId="14" fontId="1" fillId="0" borderId="0" xfId="0" applyNumberFormat="1" applyFont="1" applyAlignment="1" applyProtection="1">
      <alignment horizontal="center"/>
    </xf>
    <xf numFmtId="0" fontId="0" fillId="12" borderId="1" xfId="0" applyFill="1" applyBorder="1" applyProtection="1">
      <protection locked="0"/>
    </xf>
    <xf numFmtId="2" fontId="0" fillId="12" borderId="1" xfId="0" applyNumberFormat="1" applyFill="1" applyBorder="1" applyProtection="1"/>
    <xf numFmtId="0" fontId="7" fillId="12" borderId="1" xfId="0" applyFont="1" applyFill="1" applyBorder="1" applyProtection="1">
      <protection locked="0"/>
    </xf>
    <xf numFmtId="2" fontId="7" fillId="12" borderId="1" xfId="0" quotePrefix="1" applyNumberFormat="1" applyFont="1" applyFill="1" applyBorder="1" applyProtection="1"/>
    <xf numFmtId="0" fontId="0" fillId="7" borderId="1" xfId="0" applyFill="1" applyBorder="1" applyProtection="1">
      <protection locked="0"/>
    </xf>
    <xf numFmtId="0" fontId="7" fillId="7" borderId="1" xfId="0" applyFont="1" applyFill="1" applyBorder="1" applyProtection="1">
      <protection locked="0"/>
    </xf>
    <xf numFmtId="164" fontId="3" fillId="0" borderId="0" xfId="0" applyNumberFormat="1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2" fontId="1" fillId="3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  <xf numFmtId="0" fontId="0" fillId="7" borderId="2" xfId="0" applyFill="1" applyBorder="1" applyProtection="1">
      <protection locked="0"/>
    </xf>
    <xf numFmtId="0" fontId="7" fillId="7" borderId="2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right"/>
    </xf>
    <xf numFmtId="2" fontId="7" fillId="0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6"/>
  <sheetViews>
    <sheetView workbookViewId="0">
      <selection activeCell="E3" sqref="E3"/>
    </sheetView>
  </sheetViews>
  <sheetFormatPr defaultRowHeight="12.75" x14ac:dyDescent="0.2"/>
  <cols>
    <col min="1" max="1" width="7.5703125" style="2" customWidth="1"/>
    <col min="2" max="2" width="34" customWidth="1"/>
    <col min="3" max="3" width="7.28515625" customWidth="1"/>
  </cols>
  <sheetData>
    <row r="1" spans="1:6" ht="26.25" customHeight="1" x14ac:dyDescent="0.25">
      <c r="B1" s="3" t="s">
        <v>9</v>
      </c>
    </row>
    <row r="2" spans="1:6" ht="20.25" customHeight="1" x14ac:dyDescent="0.25">
      <c r="B2" s="23"/>
      <c r="C2" s="1"/>
      <c r="D2" s="28" t="s">
        <v>4</v>
      </c>
      <c r="E2" s="111">
        <v>42739</v>
      </c>
      <c r="F2" s="111"/>
    </row>
    <row r="4" spans="1:6" x14ac:dyDescent="0.2">
      <c r="A4" s="2" t="s">
        <v>5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30" t="s">
        <v>11</v>
      </c>
      <c r="C5" s="30" t="s">
        <v>16</v>
      </c>
    </row>
    <row r="6" spans="1:6" x14ac:dyDescent="0.2">
      <c r="A6" s="2">
        <f t="shared" ref="A6:A9" si="0">ROW()-4</f>
        <v>2</v>
      </c>
      <c r="B6" s="30" t="s">
        <v>35</v>
      </c>
      <c r="C6" s="30" t="s">
        <v>17</v>
      </c>
    </row>
    <row r="7" spans="1:6" x14ac:dyDescent="0.2">
      <c r="A7" s="2">
        <f t="shared" si="0"/>
        <v>3</v>
      </c>
      <c r="B7" s="17" t="s">
        <v>15</v>
      </c>
      <c r="C7" s="17" t="s">
        <v>16</v>
      </c>
    </row>
    <row r="8" spans="1:6" x14ac:dyDescent="0.2">
      <c r="A8" s="2">
        <f t="shared" si="0"/>
        <v>4</v>
      </c>
      <c r="B8" s="30" t="s">
        <v>12</v>
      </c>
      <c r="C8" s="30" t="s">
        <v>16</v>
      </c>
    </row>
    <row r="9" spans="1:6" x14ac:dyDescent="0.2">
      <c r="A9" s="2">
        <f t="shared" si="0"/>
        <v>5</v>
      </c>
      <c r="B9" s="45" t="s">
        <v>34</v>
      </c>
      <c r="C9" s="61" t="s">
        <v>16</v>
      </c>
    </row>
    <row r="10" spans="1:6" x14ac:dyDescent="0.2">
      <c r="A10" s="2">
        <f>ROW()-4</f>
        <v>6</v>
      </c>
      <c r="B10" s="17" t="s">
        <v>37</v>
      </c>
      <c r="C10" s="30" t="s">
        <v>17</v>
      </c>
    </row>
    <row r="11" spans="1:6" x14ac:dyDescent="0.2">
      <c r="A11" s="2">
        <f t="shared" ref="A11:A26" si="1">ROW()-4</f>
        <v>7</v>
      </c>
      <c r="B11" s="17" t="s">
        <v>48</v>
      </c>
      <c r="C11" s="30" t="s">
        <v>16</v>
      </c>
    </row>
    <row r="12" spans="1:6" x14ac:dyDescent="0.2">
      <c r="A12" s="2">
        <f t="shared" si="1"/>
        <v>8</v>
      </c>
      <c r="B12" s="17" t="s">
        <v>50</v>
      </c>
      <c r="C12" s="17" t="s">
        <v>16</v>
      </c>
    </row>
    <row r="13" spans="1:6" x14ac:dyDescent="0.2">
      <c r="A13" s="2">
        <f t="shared" si="1"/>
        <v>9</v>
      </c>
      <c r="B13" s="17" t="s">
        <v>52</v>
      </c>
      <c r="C13" s="17" t="s">
        <v>16</v>
      </c>
    </row>
    <row r="14" spans="1:6" x14ac:dyDescent="0.2">
      <c r="A14" s="2">
        <f t="shared" si="1"/>
        <v>10</v>
      </c>
      <c r="B14" s="17" t="s">
        <v>57</v>
      </c>
      <c r="C14" s="17" t="s">
        <v>17</v>
      </c>
    </row>
    <row r="15" spans="1:6" x14ac:dyDescent="0.2">
      <c r="A15" s="2">
        <f t="shared" si="1"/>
        <v>11</v>
      </c>
      <c r="B15" s="17" t="s">
        <v>58</v>
      </c>
      <c r="C15" s="17" t="s">
        <v>16</v>
      </c>
    </row>
    <row r="16" spans="1:6" x14ac:dyDescent="0.2">
      <c r="A16" s="2">
        <f t="shared" si="1"/>
        <v>12</v>
      </c>
      <c r="B16" s="17" t="s">
        <v>36</v>
      </c>
      <c r="C16" s="17" t="s">
        <v>17</v>
      </c>
    </row>
    <row r="17" spans="1:3" x14ac:dyDescent="0.2">
      <c r="A17" s="2">
        <f t="shared" si="1"/>
        <v>13</v>
      </c>
      <c r="B17" s="17" t="s">
        <v>55</v>
      </c>
      <c r="C17" s="17" t="s">
        <v>17</v>
      </c>
    </row>
    <row r="18" spans="1:3" x14ac:dyDescent="0.2">
      <c r="A18" s="2">
        <f t="shared" si="1"/>
        <v>14</v>
      </c>
      <c r="B18" s="17" t="s">
        <v>56</v>
      </c>
      <c r="C18" s="17" t="s">
        <v>17</v>
      </c>
    </row>
    <row r="19" spans="1:3" x14ac:dyDescent="0.2">
      <c r="A19" s="2">
        <f t="shared" si="1"/>
        <v>15</v>
      </c>
      <c r="B19" s="17" t="s">
        <v>53</v>
      </c>
      <c r="C19" s="17" t="s">
        <v>16</v>
      </c>
    </row>
    <row r="20" spans="1:3" x14ac:dyDescent="0.2">
      <c r="A20" s="2">
        <f t="shared" si="1"/>
        <v>16</v>
      </c>
      <c r="B20" s="17" t="s">
        <v>54</v>
      </c>
      <c r="C20" s="17" t="s">
        <v>16</v>
      </c>
    </row>
    <row r="21" spans="1:3" x14ac:dyDescent="0.2">
      <c r="A21" s="2">
        <f t="shared" si="1"/>
        <v>17</v>
      </c>
      <c r="B21" s="30" t="s">
        <v>14</v>
      </c>
      <c r="C21" s="17" t="s">
        <v>16</v>
      </c>
    </row>
    <row r="22" spans="1:3" x14ac:dyDescent="0.2">
      <c r="A22" s="2">
        <f t="shared" si="1"/>
        <v>18</v>
      </c>
      <c r="B22" s="17" t="s">
        <v>51</v>
      </c>
      <c r="C22" s="17" t="s">
        <v>17</v>
      </c>
    </row>
    <row r="23" spans="1:3" x14ac:dyDescent="0.2">
      <c r="A23" s="2">
        <f t="shared" si="1"/>
        <v>19</v>
      </c>
      <c r="B23" s="17" t="s">
        <v>38</v>
      </c>
      <c r="C23" s="17" t="s">
        <v>17</v>
      </c>
    </row>
    <row r="24" spans="1:3" x14ac:dyDescent="0.2">
      <c r="A24" s="2">
        <f t="shared" si="1"/>
        <v>20</v>
      </c>
      <c r="B24" s="17" t="s">
        <v>47</v>
      </c>
      <c r="C24" s="30" t="s">
        <v>16</v>
      </c>
    </row>
    <row r="25" spans="1:3" x14ac:dyDescent="0.2">
      <c r="A25" s="2">
        <f t="shared" si="1"/>
        <v>21</v>
      </c>
      <c r="B25" s="17" t="s">
        <v>49</v>
      </c>
      <c r="C25" s="30" t="s">
        <v>16</v>
      </c>
    </row>
    <row r="26" spans="1:3" x14ac:dyDescent="0.2">
      <c r="A26" s="2">
        <f t="shared" si="1"/>
        <v>22</v>
      </c>
      <c r="B26" s="17"/>
      <c r="C26" s="17"/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5"/>
  <sheetViews>
    <sheetView showZeros="0" workbookViewId="0">
      <selection activeCell="G40" sqref="G40"/>
    </sheetView>
  </sheetViews>
  <sheetFormatPr defaultRowHeight="12.75" x14ac:dyDescent="0.2"/>
  <cols>
    <col min="1" max="1" width="7.7109375" customWidth="1"/>
    <col min="2" max="2" width="16.140625" customWidth="1"/>
    <col min="3" max="3" width="7.28515625" customWidth="1"/>
    <col min="4" max="18" width="7.7109375" style="13" customWidth="1"/>
    <col min="19" max="19" width="6.42578125" style="51" customWidth="1"/>
    <col min="20" max="20" width="7.5703125" style="13" customWidth="1"/>
    <col min="21" max="21" width="7.7109375" style="13" customWidth="1"/>
    <col min="22" max="22" width="9.140625" style="22"/>
  </cols>
  <sheetData>
    <row r="1" spans="1:22" s="5" customFormat="1" ht="18.75" customHeight="1" x14ac:dyDescent="0.25">
      <c r="B1" s="6" t="s">
        <v>10</v>
      </c>
      <c r="D1" s="10" t="s">
        <v>3</v>
      </c>
      <c r="E1" s="111">
        <f>'Shooter Information'!$E$2</f>
        <v>42739</v>
      </c>
      <c r="F1" s="111"/>
      <c r="G1" s="111"/>
      <c r="H1" s="111"/>
      <c r="I1" s="44"/>
      <c r="J1" s="44"/>
      <c r="K1" s="12"/>
      <c r="L1" s="12"/>
      <c r="M1" s="12"/>
      <c r="N1" s="12"/>
      <c r="O1" s="12"/>
      <c r="P1" s="12"/>
      <c r="Q1" s="12"/>
      <c r="R1" s="12"/>
      <c r="S1" s="50"/>
      <c r="T1" s="12"/>
      <c r="U1" s="12"/>
      <c r="V1" s="6"/>
    </row>
    <row r="2" spans="1:22" ht="14.25" customHeight="1" x14ac:dyDescent="0.2">
      <c r="B2" s="7" t="s">
        <v>23</v>
      </c>
    </row>
    <row r="3" spans="1:22" ht="44.25" customHeight="1" x14ac:dyDescent="0.2">
      <c r="B3" s="49" t="s">
        <v>0</v>
      </c>
      <c r="C3" s="49" t="s">
        <v>1</v>
      </c>
      <c r="D3" s="112" t="s">
        <v>18</v>
      </c>
      <c r="E3" s="113"/>
      <c r="F3" s="114"/>
      <c r="G3" s="112" t="s">
        <v>19</v>
      </c>
      <c r="H3" s="113"/>
      <c r="I3" s="114"/>
      <c r="J3" s="112" t="s">
        <v>20</v>
      </c>
      <c r="K3" s="113"/>
      <c r="L3" s="114"/>
      <c r="M3" s="112" t="s">
        <v>21</v>
      </c>
      <c r="N3" s="113"/>
      <c r="O3" s="114"/>
      <c r="P3" s="112" t="s">
        <v>42</v>
      </c>
      <c r="Q3" s="113"/>
      <c r="R3" s="114"/>
      <c r="S3" s="52" t="s">
        <v>45</v>
      </c>
      <c r="T3" s="48" t="s">
        <v>46</v>
      </c>
      <c r="U3" s="47" t="s">
        <v>44</v>
      </c>
      <c r="V3" s="35" t="s">
        <v>8</v>
      </c>
    </row>
    <row r="4" spans="1:22" ht="27.75" customHeight="1" x14ac:dyDescent="0.2">
      <c r="A4" s="20" t="s">
        <v>5</v>
      </c>
      <c r="B4" s="9"/>
      <c r="C4" s="9"/>
      <c r="D4" s="14" t="s">
        <v>39</v>
      </c>
      <c r="E4" s="14" t="s">
        <v>40</v>
      </c>
      <c r="F4" s="55" t="s">
        <v>43</v>
      </c>
      <c r="G4" s="14" t="s">
        <v>39</v>
      </c>
      <c r="H4" s="14" t="s">
        <v>40</v>
      </c>
      <c r="I4" s="55" t="s">
        <v>43</v>
      </c>
      <c r="J4" s="14" t="s">
        <v>39</v>
      </c>
      <c r="K4" s="14" t="s">
        <v>40</v>
      </c>
      <c r="L4" s="55" t="s">
        <v>43</v>
      </c>
      <c r="M4" s="14" t="s">
        <v>39</v>
      </c>
      <c r="N4" s="14" t="s">
        <v>41</v>
      </c>
      <c r="O4" s="55" t="s">
        <v>43</v>
      </c>
      <c r="P4" s="14" t="s">
        <v>39</v>
      </c>
      <c r="Q4" s="14" t="s">
        <v>40</v>
      </c>
      <c r="R4" s="55" t="s">
        <v>43</v>
      </c>
      <c r="S4" s="53"/>
      <c r="T4" s="14"/>
      <c r="U4" s="14"/>
      <c r="V4" s="35"/>
    </row>
    <row r="5" spans="1:22" x14ac:dyDescent="0.2">
      <c r="A5" s="2">
        <f>ROW()-4</f>
        <v>1</v>
      </c>
      <c r="B5" s="30" t="s">
        <v>11</v>
      </c>
      <c r="C5" s="30" t="s">
        <v>16</v>
      </c>
      <c r="D5" s="62">
        <v>8.35</v>
      </c>
      <c r="E5" s="63">
        <v>0</v>
      </c>
      <c r="F5" s="57">
        <f>D5+(E5*2)</f>
        <v>8.35</v>
      </c>
      <c r="G5" s="62">
        <v>8.0500000000000007</v>
      </c>
      <c r="H5" s="63"/>
      <c r="I5" s="57">
        <f t="shared" ref="I5:I30" si="0">G5+(H5*2)</f>
        <v>8.0500000000000007</v>
      </c>
      <c r="J5" s="63">
        <v>7.22</v>
      </c>
      <c r="K5" s="66"/>
      <c r="L5" s="56">
        <f t="shared" ref="L5:L30" si="1">J5+(K5*2)</f>
        <v>7.22</v>
      </c>
      <c r="M5" s="62">
        <v>0</v>
      </c>
      <c r="N5" s="63"/>
      <c r="O5" s="57">
        <f t="shared" ref="O5:O33" si="2">M5+(N5*2)</f>
        <v>0</v>
      </c>
      <c r="P5" s="63"/>
      <c r="Q5" s="63"/>
      <c r="R5" s="56">
        <f t="shared" ref="R5:R32" si="3">P5+(Q5*2)</f>
        <v>0</v>
      </c>
      <c r="S5" s="68">
        <f>F5+I5+L5+O5+R5</f>
        <v>23.619999999999997</v>
      </c>
      <c r="T5" s="67">
        <f>MAX(F5,I5,L5,O5,R5)</f>
        <v>8.35</v>
      </c>
      <c r="U5" s="71">
        <f>S5-T5</f>
        <v>15.269999999999998</v>
      </c>
      <c r="V5" s="34" t="s">
        <v>8</v>
      </c>
    </row>
    <row r="6" spans="1:22" x14ac:dyDescent="0.2">
      <c r="A6" s="2">
        <f t="shared" ref="A6:A31" si="4">ROW()-4</f>
        <v>2</v>
      </c>
      <c r="B6" s="30" t="s">
        <v>35</v>
      </c>
      <c r="C6" s="30" t="s">
        <v>17</v>
      </c>
      <c r="D6" s="62">
        <v>8.3800000000000008</v>
      </c>
      <c r="E6" s="64">
        <v>0</v>
      </c>
      <c r="F6" s="57">
        <f t="shared" ref="F6:F35" si="5">D6+(E6*2)</f>
        <v>8.3800000000000008</v>
      </c>
      <c r="G6" s="74">
        <v>6.44</v>
      </c>
      <c r="H6" s="63">
        <v>0</v>
      </c>
      <c r="I6" s="57">
        <f t="shared" si="0"/>
        <v>6.44</v>
      </c>
      <c r="J6" s="63">
        <v>5.63</v>
      </c>
      <c r="K6" s="66">
        <v>0</v>
      </c>
      <c r="L6" s="56">
        <f t="shared" si="1"/>
        <v>5.63</v>
      </c>
      <c r="M6" s="62">
        <v>0</v>
      </c>
      <c r="N6" s="63"/>
      <c r="O6" s="57">
        <f t="shared" si="2"/>
        <v>0</v>
      </c>
      <c r="P6" s="63"/>
      <c r="Q6" s="63"/>
      <c r="R6" s="56">
        <f t="shared" si="3"/>
        <v>0</v>
      </c>
      <c r="S6" s="68">
        <f t="shared" ref="S6:S32" si="6">F6+I6+L6+O6+R6</f>
        <v>20.45</v>
      </c>
      <c r="T6" s="67">
        <f t="shared" ref="T6:T30" si="7">MAX(F6,I6,L6,O6,R6)</f>
        <v>8.3800000000000008</v>
      </c>
      <c r="U6" s="72">
        <f t="shared" ref="U6:U31" si="8">S6-T6</f>
        <v>12.069999999999999</v>
      </c>
      <c r="V6" s="34" t="s">
        <v>8</v>
      </c>
    </row>
    <row r="7" spans="1:22" x14ac:dyDescent="0.2">
      <c r="A7" s="2">
        <f t="shared" si="4"/>
        <v>3</v>
      </c>
      <c r="B7" s="17" t="s">
        <v>15</v>
      </c>
      <c r="C7" s="17" t="s">
        <v>16</v>
      </c>
      <c r="D7" s="62">
        <v>11.46</v>
      </c>
      <c r="E7" s="64">
        <v>0</v>
      </c>
      <c r="F7" s="57">
        <f t="shared" si="5"/>
        <v>11.46</v>
      </c>
      <c r="G7" s="74">
        <v>9.17</v>
      </c>
      <c r="H7" s="63">
        <v>0</v>
      </c>
      <c r="I7" s="57">
        <f t="shared" si="0"/>
        <v>9.17</v>
      </c>
      <c r="J7" s="63">
        <v>16.649999999999999</v>
      </c>
      <c r="K7" s="66">
        <v>0</v>
      </c>
      <c r="L7" s="56">
        <f t="shared" si="1"/>
        <v>16.649999999999999</v>
      </c>
      <c r="M7" s="62">
        <v>0</v>
      </c>
      <c r="N7" s="63"/>
      <c r="O7" s="57">
        <f t="shared" si="2"/>
        <v>0</v>
      </c>
      <c r="P7" s="63"/>
      <c r="Q7" s="63"/>
      <c r="R7" s="56">
        <f t="shared" si="3"/>
        <v>0</v>
      </c>
      <c r="S7" s="68">
        <f t="shared" si="6"/>
        <v>37.28</v>
      </c>
      <c r="T7" s="67">
        <f t="shared" si="7"/>
        <v>16.649999999999999</v>
      </c>
      <c r="U7" s="72">
        <f t="shared" si="8"/>
        <v>20.630000000000003</v>
      </c>
      <c r="V7" s="34" t="s">
        <v>8</v>
      </c>
    </row>
    <row r="8" spans="1:22" x14ac:dyDescent="0.2">
      <c r="A8" s="2">
        <f t="shared" si="4"/>
        <v>4</v>
      </c>
      <c r="B8" s="30" t="s">
        <v>12</v>
      </c>
      <c r="C8" s="30" t="s">
        <v>16</v>
      </c>
      <c r="D8" s="62">
        <v>13.2</v>
      </c>
      <c r="E8" s="64">
        <v>0</v>
      </c>
      <c r="F8" s="57">
        <f t="shared" si="5"/>
        <v>13.2</v>
      </c>
      <c r="G8" s="74">
        <v>8.2899999999999991</v>
      </c>
      <c r="H8" s="63"/>
      <c r="I8" s="57">
        <f t="shared" si="0"/>
        <v>8.2899999999999991</v>
      </c>
      <c r="J8" s="62">
        <v>7.17</v>
      </c>
      <c r="K8" s="62">
        <v>0</v>
      </c>
      <c r="L8" s="57">
        <f t="shared" si="1"/>
        <v>7.17</v>
      </c>
      <c r="M8" s="62">
        <v>0</v>
      </c>
      <c r="N8" s="63"/>
      <c r="O8" s="57">
        <f t="shared" si="2"/>
        <v>0</v>
      </c>
      <c r="P8" s="63"/>
      <c r="Q8" s="63"/>
      <c r="R8" s="56">
        <f t="shared" si="3"/>
        <v>0</v>
      </c>
      <c r="S8" s="68">
        <f t="shared" si="6"/>
        <v>28.659999999999997</v>
      </c>
      <c r="T8" s="67">
        <f t="shared" si="7"/>
        <v>13.2</v>
      </c>
      <c r="U8" s="72">
        <f t="shared" si="8"/>
        <v>15.459999999999997</v>
      </c>
      <c r="V8" s="34" t="s">
        <v>8</v>
      </c>
    </row>
    <row r="9" spans="1:22" x14ac:dyDescent="0.2">
      <c r="A9" s="2">
        <f t="shared" si="4"/>
        <v>5</v>
      </c>
      <c r="B9" s="45" t="s">
        <v>34</v>
      </c>
      <c r="C9" s="61" t="s">
        <v>16</v>
      </c>
      <c r="D9" s="62">
        <v>8.2100000000000009</v>
      </c>
      <c r="E9" s="64">
        <v>0</v>
      </c>
      <c r="F9" s="57">
        <f t="shared" si="5"/>
        <v>8.2100000000000009</v>
      </c>
      <c r="G9" s="74">
        <v>6.67</v>
      </c>
      <c r="H9" s="63">
        <v>0</v>
      </c>
      <c r="I9" s="57">
        <f t="shared" si="0"/>
        <v>6.67</v>
      </c>
      <c r="J9" s="63">
        <v>6.44</v>
      </c>
      <c r="K9" s="66"/>
      <c r="L9" s="56">
        <f t="shared" si="1"/>
        <v>6.44</v>
      </c>
      <c r="M9" s="62">
        <v>0</v>
      </c>
      <c r="N9" s="63">
        <v>0</v>
      </c>
      <c r="O9" s="57">
        <f t="shared" si="2"/>
        <v>0</v>
      </c>
      <c r="P9" s="63"/>
      <c r="Q9" s="63"/>
      <c r="R9" s="56">
        <f t="shared" si="3"/>
        <v>0</v>
      </c>
      <c r="S9" s="68">
        <f t="shared" si="6"/>
        <v>21.32</v>
      </c>
      <c r="T9" s="67">
        <f t="shared" si="7"/>
        <v>8.2100000000000009</v>
      </c>
      <c r="U9" s="72">
        <f t="shared" si="8"/>
        <v>13.11</v>
      </c>
      <c r="V9" s="34" t="s">
        <v>8</v>
      </c>
    </row>
    <row r="10" spans="1:22" x14ac:dyDescent="0.2">
      <c r="A10" s="31">
        <f t="shared" si="4"/>
        <v>6</v>
      </c>
      <c r="B10" s="17" t="s">
        <v>37</v>
      </c>
      <c r="C10" s="30" t="s">
        <v>17</v>
      </c>
      <c r="D10" s="62">
        <v>14.26</v>
      </c>
      <c r="E10" s="65"/>
      <c r="F10" s="57">
        <f t="shared" si="5"/>
        <v>14.26</v>
      </c>
      <c r="G10" s="67">
        <v>4.74</v>
      </c>
      <c r="H10" s="65"/>
      <c r="I10" s="57">
        <f t="shared" si="0"/>
        <v>4.74</v>
      </c>
      <c r="J10" s="63">
        <v>6.84</v>
      </c>
      <c r="K10" s="75"/>
      <c r="L10" s="56">
        <f t="shared" si="1"/>
        <v>6.84</v>
      </c>
      <c r="M10" s="67">
        <v>0</v>
      </c>
      <c r="N10" s="65"/>
      <c r="O10" s="57">
        <f t="shared" si="2"/>
        <v>0</v>
      </c>
      <c r="P10" s="65"/>
      <c r="Q10" s="65"/>
      <c r="R10" s="56">
        <f t="shared" si="3"/>
        <v>0</v>
      </c>
      <c r="S10" s="68">
        <f t="shared" si="6"/>
        <v>25.84</v>
      </c>
      <c r="T10" s="67">
        <f t="shared" si="7"/>
        <v>14.26</v>
      </c>
      <c r="U10" s="72">
        <f t="shared" si="8"/>
        <v>11.58</v>
      </c>
    </row>
    <row r="11" spans="1:22" x14ac:dyDescent="0.2">
      <c r="A11" s="31">
        <f t="shared" si="4"/>
        <v>7</v>
      </c>
      <c r="B11" s="17" t="s">
        <v>48</v>
      </c>
      <c r="C11" s="30" t="s">
        <v>16</v>
      </c>
      <c r="D11" s="62">
        <v>11.93</v>
      </c>
      <c r="E11" s="65">
        <v>0</v>
      </c>
      <c r="F11" s="57">
        <f t="shared" si="5"/>
        <v>11.93</v>
      </c>
      <c r="G11" s="74">
        <v>8.66</v>
      </c>
      <c r="H11" s="65"/>
      <c r="I11" s="57">
        <f t="shared" si="0"/>
        <v>8.66</v>
      </c>
      <c r="J11" s="62">
        <v>8.5399999999999991</v>
      </c>
      <c r="K11" s="66"/>
      <c r="L11" s="57">
        <f t="shared" si="1"/>
        <v>8.5399999999999991</v>
      </c>
      <c r="M11" s="67">
        <v>0</v>
      </c>
      <c r="N11" s="65">
        <v>0</v>
      </c>
      <c r="O11" s="57">
        <f t="shared" si="2"/>
        <v>0</v>
      </c>
      <c r="P11" s="65"/>
      <c r="Q11" s="65"/>
      <c r="R11" s="56">
        <f t="shared" si="3"/>
        <v>0</v>
      </c>
      <c r="S11" s="68">
        <f t="shared" si="6"/>
        <v>29.13</v>
      </c>
      <c r="T11" s="67">
        <f t="shared" si="7"/>
        <v>11.93</v>
      </c>
      <c r="U11" s="72">
        <f t="shared" si="8"/>
        <v>17.2</v>
      </c>
    </row>
    <row r="12" spans="1:22" x14ac:dyDescent="0.2">
      <c r="A12" s="31">
        <f t="shared" si="4"/>
        <v>8</v>
      </c>
      <c r="B12" s="17" t="s">
        <v>50</v>
      </c>
      <c r="C12" s="17" t="s">
        <v>16</v>
      </c>
      <c r="D12" s="62">
        <v>9.86</v>
      </c>
      <c r="E12" s="65"/>
      <c r="F12" s="57">
        <f t="shared" si="5"/>
        <v>9.86</v>
      </c>
      <c r="G12" s="74">
        <v>7.17</v>
      </c>
      <c r="H12" s="65"/>
      <c r="I12" s="57">
        <f t="shared" si="0"/>
        <v>7.17</v>
      </c>
      <c r="J12" s="62">
        <v>14.58</v>
      </c>
      <c r="K12" s="75">
        <v>1</v>
      </c>
      <c r="L12" s="57">
        <f t="shared" si="1"/>
        <v>16.579999999999998</v>
      </c>
      <c r="M12" s="67">
        <v>0</v>
      </c>
      <c r="N12" s="65"/>
      <c r="O12" s="57">
        <f t="shared" si="2"/>
        <v>0</v>
      </c>
      <c r="P12" s="65"/>
      <c r="Q12" s="65"/>
      <c r="R12" s="56">
        <f t="shared" si="3"/>
        <v>0</v>
      </c>
      <c r="S12" s="68">
        <f t="shared" si="6"/>
        <v>33.61</v>
      </c>
      <c r="T12" s="67">
        <f t="shared" si="7"/>
        <v>16.579999999999998</v>
      </c>
      <c r="U12" s="72">
        <f t="shared" si="8"/>
        <v>17.03</v>
      </c>
    </row>
    <row r="13" spans="1:22" x14ac:dyDescent="0.2">
      <c r="A13" s="31">
        <f t="shared" si="4"/>
        <v>9</v>
      </c>
      <c r="B13" s="17" t="s">
        <v>52</v>
      </c>
      <c r="C13" s="17" t="s">
        <v>16</v>
      </c>
      <c r="D13" s="62">
        <v>11.01</v>
      </c>
      <c r="E13" s="65"/>
      <c r="F13" s="57">
        <f t="shared" si="5"/>
        <v>11.01</v>
      </c>
      <c r="G13" s="74">
        <v>7.53</v>
      </c>
      <c r="H13" s="65"/>
      <c r="I13" s="57">
        <f t="shared" si="0"/>
        <v>7.53</v>
      </c>
      <c r="J13" s="62">
        <v>7.78</v>
      </c>
      <c r="K13" s="75"/>
      <c r="L13" s="57">
        <f t="shared" si="1"/>
        <v>7.78</v>
      </c>
      <c r="M13" s="67"/>
      <c r="N13" s="65"/>
      <c r="O13" s="57">
        <f t="shared" si="2"/>
        <v>0</v>
      </c>
      <c r="P13" s="65"/>
      <c r="Q13" s="65"/>
      <c r="R13" s="56">
        <f t="shared" si="3"/>
        <v>0</v>
      </c>
      <c r="S13" s="68">
        <f t="shared" si="6"/>
        <v>26.32</v>
      </c>
      <c r="T13" s="67">
        <f t="shared" si="7"/>
        <v>11.01</v>
      </c>
      <c r="U13" s="72">
        <f t="shared" si="8"/>
        <v>15.31</v>
      </c>
    </row>
    <row r="14" spans="1:22" x14ac:dyDescent="0.2">
      <c r="A14" s="31">
        <f t="shared" si="4"/>
        <v>10</v>
      </c>
      <c r="B14" s="17" t="s">
        <v>57</v>
      </c>
      <c r="C14" s="17" t="s">
        <v>17</v>
      </c>
      <c r="D14" s="67">
        <v>6.86</v>
      </c>
      <c r="E14" s="65"/>
      <c r="F14" s="57">
        <f t="shared" si="5"/>
        <v>6.86</v>
      </c>
      <c r="G14" s="67">
        <v>6.36</v>
      </c>
      <c r="H14" s="65"/>
      <c r="I14" s="57">
        <f t="shared" si="0"/>
        <v>6.36</v>
      </c>
      <c r="J14" s="62">
        <v>5.59</v>
      </c>
      <c r="K14" s="75">
        <v>0</v>
      </c>
      <c r="L14" s="57">
        <v>0</v>
      </c>
      <c r="M14" s="67">
        <v>0</v>
      </c>
      <c r="N14" s="65"/>
      <c r="O14" s="57">
        <f t="shared" si="2"/>
        <v>0</v>
      </c>
      <c r="P14" s="65"/>
      <c r="Q14" s="65"/>
      <c r="R14" s="56">
        <f t="shared" si="3"/>
        <v>0</v>
      </c>
      <c r="S14" s="68">
        <f t="shared" si="6"/>
        <v>13.22</v>
      </c>
      <c r="T14" s="67">
        <f t="shared" si="7"/>
        <v>6.86</v>
      </c>
      <c r="U14" s="73">
        <f t="shared" si="8"/>
        <v>6.36</v>
      </c>
    </row>
    <row r="15" spans="1:22" x14ac:dyDescent="0.2">
      <c r="A15" s="31">
        <f t="shared" si="4"/>
        <v>11</v>
      </c>
      <c r="B15" s="17" t="s">
        <v>58</v>
      </c>
      <c r="C15" s="17" t="s">
        <v>16</v>
      </c>
      <c r="D15" s="67">
        <v>8.18</v>
      </c>
      <c r="E15" s="65"/>
      <c r="F15" s="57">
        <f t="shared" si="5"/>
        <v>8.18</v>
      </c>
      <c r="G15" s="67">
        <v>15.98</v>
      </c>
      <c r="H15" s="65"/>
      <c r="I15" s="57">
        <f t="shared" si="0"/>
        <v>15.98</v>
      </c>
      <c r="J15" s="67">
        <v>7.45</v>
      </c>
      <c r="K15" s="67"/>
      <c r="L15" s="57">
        <f t="shared" si="1"/>
        <v>7.45</v>
      </c>
      <c r="M15" s="67">
        <v>0</v>
      </c>
      <c r="N15" s="65"/>
      <c r="O15" s="57">
        <f t="shared" si="2"/>
        <v>0</v>
      </c>
      <c r="P15" s="65"/>
      <c r="Q15" s="65"/>
      <c r="R15" s="56">
        <f t="shared" si="3"/>
        <v>0</v>
      </c>
      <c r="S15" s="68">
        <f t="shared" si="6"/>
        <v>31.61</v>
      </c>
      <c r="T15" s="67">
        <f t="shared" si="7"/>
        <v>15.98</v>
      </c>
      <c r="U15" s="73">
        <f t="shared" si="8"/>
        <v>15.629999999999999</v>
      </c>
    </row>
    <row r="16" spans="1:22" x14ac:dyDescent="0.2">
      <c r="A16" s="31">
        <f t="shared" si="4"/>
        <v>12</v>
      </c>
      <c r="B16" s="17"/>
      <c r="C16" s="17"/>
      <c r="D16" s="67">
        <v>0</v>
      </c>
      <c r="E16" s="65"/>
      <c r="F16" s="57">
        <f t="shared" si="5"/>
        <v>0</v>
      </c>
      <c r="G16" s="67">
        <v>0</v>
      </c>
      <c r="H16" s="65"/>
      <c r="I16" s="57">
        <f t="shared" si="0"/>
        <v>0</v>
      </c>
      <c r="J16" s="65">
        <v>0</v>
      </c>
      <c r="K16" s="75"/>
      <c r="L16" s="56">
        <f t="shared" si="1"/>
        <v>0</v>
      </c>
      <c r="M16" s="67">
        <v>0</v>
      </c>
      <c r="N16" s="65"/>
      <c r="O16" s="57">
        <f t="shared" si="2"/>
        <v>0</v>
      </c>
      <c r="P16" s="65"/>
      <c r="Q16" s="65"/>
      <c r="R16" s="56">
        <f t="shared" si="3"/>
        <v>0</v>
      </c>
      <c r="S16" s="68">
        <f t="shared" si="6"/>
        <v>0</v>
      </c>
      <c r="T16" s="67">
        <f t="shared" si="7"/>
        <v>0</v>
      </c>
      <c r="U16" s="73">
        <f t="shared" si="8"/>
        <v>0</v>
      </c>
    </row>
    <row r="17" spans="1:21" x14ac:dyDescent="0.2">
      <c r="A17" s="31">
        <f t="shared" si="4"/>
        <v>13</v>
      </c>
      <c r="B17" s="17"/>
      <c r="C17" s="17"/>
      <c r="D17" s="67">
        <v>0</v>
      </c>
      <c r="E17" s="65"/>
      <c r="F17" s="57">
        <f t="shared" si="5"/>
        <v>0</v>
      </c>
      <c r="G17" s="67">
        <v>0</v>
      </c>
      <c r="H17" s="65">
        <v>0</v>
      </c>
      <c r="I17" s="57">
        <f t="shared" si="0"/>
        <v>0</v>
      </c>
      <c r="J17" s="67">
        <v>0</v>
      </c>
      <c r="K17" s="75"/>
      <c r="L17" s="57">
        <f t="shared" si="1"/>
        <v>0</v>
      </c>
      <c r="M17" s="67">
        <v>0</v>
      </c>
      <c r="N17" s="65"/>
      <c r="O17" s="57">
        <f t="shared" si="2"/>
        <v>0</v>
      </c>
      <c r="P17" s="65"/>
      <c r="Q17" s="65"/>
      <c r="R17" s="56">
        <f t="shared" si="3"/>
        <v>0</v>
      </c>
      <c r="S17" s="68">
        <f t="shared" si="6"/>
        <v>0</v>
      </c>
      <c r="T17" s="67">
        <f t="shared" si="7"/>
        <v>0</v>
      </c>
      <c r="U17" s="73">
        <f t="shared" si="8"/>
        <v>0</v>
      </c>
    </row>
    <row r="18" spans="1:21" x14ac:dyDescent="0.2">
      <c r="A18" s="31">
        <f t="shared" si="4"/>
        <v>14</v>
      </c>
      <c r="B18" s="17"/>
      <c r="C18" s="17"/>
      <c r="D18" s="65">
        <v>0</v>
      </c>
      <c r="E18" s="65"/>
      <c r="F18" s="57">
        <f t="shared" si="5"/>
        <v>0</v>
      </c>
      <c r="G18" s="67">
        <v>0</v>
      </c>
      <c r="H18" s="65"/>
      <c r="I18" s="57">
        <f t="shared" si="0"/>
        <v>0</v>
      </c>
      <c r="J18" s="65">
        <v>0</v>
      </c>
      <c r="K18" s="65"/>
      <c r="L18" s="56">
        <f t="shared" si="1"/>
        <v>0</v>
      </c>
      <c r="M18" s="65">
        <v>0</v>
      </c>
      <c r="N18" s="65"/>
      <c r="O18" s="56">
        <f t="shared" si="2"/>
        <v>0</v>
      </c>
      <c r="P18" s="65"/>
      <c r="Q18" s="65"/>
      <c r="R18" s="56">
        <f t="shared" si="3"/>
        <v>0</v>
      </c>
      <c r="S18" s="68">
        <f t="shared" si="6"/>
        <v>0</v>
      </c>
      <c r="T18" s="67">
        <f t="shared" si="7"/>
        <v>0</v>
      </c>
      <c r="U18" s="73">
        <f t="shared" si="8"/>
        <v>0</v>
      </c>
    </row>
    <row r="19" spans="1:21" x14ac:dyDescent="0.2">
      <c r="A19" s="31">
        <f t="shared" si="4"/>
        <v>15</v>
      </c>
      <c r="B19" s="17"/>
      <c r="C19" s="17"/>
      <c r="D19" s="67">
        <v>0</v>
      </c>
      <c r="E19" s="65"/>
      <c r="F19" s="57">
        <f t="shared" si="5"/>
        <v>0</v>
      </c>
      <c r="G19" s="103">
        <v>0</v>
      </c>
      <c r="H19" s="65"/>
      <c r="I19" s="57">
        <f t="shared" si="0"/>
        <v>0</v>
      </c>
      <c r="J19" s="67">
        <v>0</v>
      </c>
      <c r="K19" s="65">
        <v>0</v>
      </c>
      <c r="L19" s="57">
        <f t="shared" si="1"/>
        <v>0</v>
      </c>
      <c r="M19" s="67">
        <v>0</v>
      </c>
      <c r="N19" s="65">
        <v>0</v>
      </c>
      <c r="O19" s="57">
        <f t="shared" si="2"/>
        <v>0</v>
      </c>
      <c r="P19" s="65"/>
      <c r="Q19" s="65"/>
      <c r="R19" s="56">
        <f t="shared" si="3"/>
        <v>0</v>
      </c>
      <c r="S19" s="68">
        <f t="shared" si="6"/>
        <v>0</v>
      </c>
      <c r="T19" s="67">
        <f t="shared" si="7"/>
        <v>0</v>
      </c>
      <c r="U19" s="73">
        <f t="shared" si="8"/>
        <v>0</v>
      </c>
    </row>
    <row r="20" spans="1:21" x14ac:dyDescent="0.2">
      <c r="A20" s="31">
        <f t="shared" si="4"/>
        <v>16</v>
      </c>
      <c r="B20" s="30"/>
      <c r="C20" s="17"/>
      <c r="D20" s="67">
        <v>0</v>
      </c>
      <c r="E20" s="65">
        <v>0</v>
      </c>
      <c r="F20" s="57">
        <f t="shared" si="5"/>
        <v>0</v>
      </c>
      <c r="G20" s="67">
        <v>0</v>
      </c>
      <c r="H20" s="65"/>
      <c r="I20" s="57">
        <f t="shared" si="0"/>
        <v>0</v>
      </c>
      <c r="J20" s="65">
        <v>0</v>
      </c>
      <c r="K20" s="65">
        <v>0</v>
      </c>
      <c r="L20" s="56">
        <f t="shared" si="1"/>
        <v>0</v>
      </c>
      <c r="M20" s="67">
        <v>0</v>
      </c>
      <c r="N20" s="65"/>
      <c r="O20" s="57">
        <f t="shared" si="2"/>
        <v>0</v>
      </c>
      <c r="P20" s="65"/>
      <c r="Q20" s="65"/>
      <c r="R20" s="56">
        <f t="shared" si="3"/>
        <v>0</v>
      </c>
      <c r="S20" s="68">
        <f t="shared" si="6"/>
        <v>0</v>
      </c>
      <c r="T20" s="67">
        <f t="shared" si="7"/>
        <v>0</v>
      </c>
      <c r="U20" s="73">
        <f t="shared" si="8"/>
        <v>0</v>
      </c>
    </row>
    <row r="21" spans="1:21" x14ac:dyDescent="0.2">
      <c r="A21" s="31">
        <f t="shared" si="4"/>
        <v>17</v>
      </c>
      <c r="B21" s="17"/>
      <c r="C21" s="17"/>
      <c r="D21" s="67">
        <v>0</v>
      </c>
      <c r="E21" s="65"/>
      <c r="F21" s="57">
        <f t="shared" si="5"/>
        <v>0</v>
      </c>
      <c r="G21" s="67">
        <v>0</v>
      </c>
      <c r="H21" s="65"/>
      <c r="I21" s="57">
        <f t="shared" si="0"/>
        <v>0</v>
      </c>
      <c r="J21" s="67">
        <v>0</v>
      </c>
      <c r="K21" s="67"/>
      <c r="L21" s="57">
        <f t="shared" si="1"/>
        <v>0</v>
      </c>
      <c r="M21" s="67">
        <v>0</v>
      </c>
      <c r="N21" s="65"/>
      <c r="O21" s="57">
        <f t="shared" si="2"/>
        <v>0</v>
      </c>
      <c r="P21" s="65"/>
      <c r="Q21" s="65"/>
      <c r="R21" s="56">
        <f t="shared" si="3"/>
        <v>0</v>
      </c>
      <c r="S21" s="68">
        <f t="shared" si="6"/>
        <v>0</v>
      </c>
      <c r="T21" s="67">
        <f t="shared" si="7"/>
        <v>0</v>
      </c>
      <c r="U21" s="73">
        <f t="shared" si="8"/>
        <v>0</v>
      </c>
    </row>
    <row r="22" spans="1:21" x14ac:dyDescent="0.2">
      <c r="A22" s="31">
        <f t="shared" si="4"/>
        <v>18</v>
      </c>
      <c r="B22" s="17"/>
      <c r="C22" s="17"/>
      <c r="D22" s="67"/>
      <c r="E22" s="65"/>
      <c r="F22" s="57">
        <f t="shared" si="5"/>
        <v>0</v>
      </c>
      <c r="G22" s="67"/>
      <c r="H22" s="65"/>
      <c r="I22" s="57">
        <f t="shared" si="0"/>
        <v>0</v>
      </c>
      <c r="J22" s="65"/>
      <c r="K22" s="65"/>
      <c r="L22" s="56">
        <f t="shared" si="1"/>
        <v>0</v>
      </c>
      <c r="M22" s="67"/>
      <c r="N22" s="65"/>
      <c r="O22" s="57">
        <f t="shared" si="2"/>
        <v>0</v>
      </c>
      <c r="P22" s="65"/>
      <c r="Q22" s="65"/>
      <c r="R22" s="56">
        <f t="shared" si="3"/>
        <v>0</v>
      </c>
      <c r="S22" s="68">
        <f t="shared" si="6"/>
        <v>0</v>
      </c>
      <c r="T22" s="67">
        <f t="shared" si="7"/>
        <v>0</v>
      </c>
      <c r="U22" s="73">
        <f t="shared" si="8"/>
        <v>0</v>
      </c>
    </row>
    <row r="23" spans="1:21" x14ac:dyDescent="0.2">
      <c r="A23" s="31">
        <f t="shared" si="4"/>
        <v>19</v>
      </c>
      <c r="B23" s="17"/>
      <c r="C23" s="30"/>
      <c r="D23" s="67"/>
      <c r="E23" s="65"/>
      <c r="F23" s="57">
        <f t="shared" si="5"/>
        <v>0</v>
      </c>
      <c r="G23" s="67"/>
      <c r="H23" s="65"/>
      <c r="I23" s="57">
        <f t="shared" si="0"/>
        <v>0</v>
      </c>
      <c r="J23" s="65"/>
      <c r="K23" s="65"/>
      <c r="L23" s="56">
        <f t="shared" si="1"/>
        <v>0</v>
      </c>
      <c r="M23" s="67"/>
      <c r="N23" s="65"/>
      <c r="O23" s="57">
        <f t="shared" si="2"/>
        <v>0</v>
      </c>
      <c r="P23" s="65"/>
      <c r="Q23" s="65"/>
      <c r="R23" s="56">
        <f t="shared" si="3"/>
        <v>0</v>
      </c>
      <c r="S23" s="68">
        <f t="shared" si="6"/>
        <v>0</v>
      </c>
      <c r="T23" s="67">
        <f t="shared" si="7"/>
        <v>0</v>
      </c>
      <c r="U23" s="73">
        <f t="shared" si="8"/>
        <v>0</v>
      </c>
    </row>
    <row r="24" spans="1:21" x14ac:dyDescent="0.2">
      <c r="A24" s="31">
        <f t="shared" si="4"/>
        <v>20</v>
      </c>
      <c r="B24" s="17"/>
      <c r="C24" s="30"/>
      <c r="D24" s="67"/>
      <c r="E24" s="65"/>
      <c r="F24" s="57">
        <f t="shared" si="5"/>
        <v>0</v>
      </c>
      <c r="G24" s="67"/>
      <c r="H24" s="65"/>
      <c r="I24" s="57">
        <f t="shared" si="0"/>
        <v>0</v>
      </c>
      <c r="J24" s="65"/>
      <c r="K24" s="65"/>
      <c r="L24" s="56">
        <f t="shared" si="1"/>
        <v>0</v>
      </c>
      <c r="M24" s="67"/>
      <c r="N24" s="65"/>
      <c r="O24" s="57">
        <f t="shared" si="2"/>
        <v>0</v>
      </c>
      <c r="P24" s="65"/>
      <c r="Q24" s="65"/>
      <c r="R24" s="56">
        <f t="shared" si="3"/>
        <v>0</v>
      </c>
      <c r="S24" s="68">
        <f t="shared" si="6"/>
        <v>0</v>
      </c>
      <c r="T24" s="67">
        <f t="shared" si="7"/>
        <v>0</v>
      </c>
      <c r="U24" s="73">
        <f t="shared" si="8"/>
        <v>0</v>
      </c>
    </row>
    <row r="25" spans="1:21" x14ac:dyDescent="0.2">
      <c r="A25" s="31">
        <f t="shared" si="4"/>
        <v>21</v>
      </c>
      <c r="B25" s="8"/>
      <c r="C25" s="8"/>
      <c r="D25" s="67"/>
      <c r="E25" s="65"/>
      <c r="F25" s="57">
        <f t="shared" si="5"/>
        <v>0</v>
      </c>
      <c r="G25" s="67"/>
      <c r="H25" s="65"/>
      <c r="I25" s="57">
        <f t="shared" si="0"/>
        <v>0</v>
      </c>
      <c r="J25" s="65"/>
      <c r="K25" s="65"/>
      <c r="L25" s="56">
        <f t="shared" si="1"/>
        <v>0</v>
      </c>
      <c r="M25" s="67"/>
      <c r="N25" s="65"/>
      <c r="O25" s="57">
        <f t="shared" si="2"/>
        <v>0</v>
      </c>
      <c r="P25" s="65"/>
      <c r="Q25" s="65"/>
      <c r="R25" s="56">
        <f t="shared" si="3"/>
        <v>0</v>
      </c>
      <c r="S25" s="68">
        <f t="shared" si="6"/>
        <v>0</v>
      </c>
      <c r="T25" s="67">
        <f t="shared" si="7"/>
        <v>0</v>
      </c>
      <c r="U25" s="73">
        <f t="shared" si="8"/>
        <v>0</v>
      </c>
    </row>
    <row r="26" spans="1:21" x14ac:dyDescent="0.2">
      <c r="A26" s="31">
        <f t="shared" si="4"/>
        <v>22</v>
      </c>
      <c r="B26" s="8"/>
      <c r="C26" s="8"/>
      <c r="D26" s="67"/>
      <c r="E26" s="65"/>
      <c r="F26" s="57">
        <f t="shared" si="5"/>
        <v>0</v>
      </c>
      <c r="G26" s="67"/>
      <c r="H26" s="65"/>
      <c r="I26" s="57">
        <f t="shared" si="0"/>
        <v>0</v>
      </c>
      <c r="J26" s="65"/>
      <c r="K26" s="65"/>
      <c r="L26" s="56">
        <f t="shared" si="1"/>
        <v>0</v>
      </c>
      <c r="M26" s="67"/>
      <c r="N26" s="65"/>
      <c r="O26" s="57">
        <f t="shared" si="2"/>
        <v>0</v>
      </c>
      <c r="P26" s="65"/>
      <c r="Q26" s="65"/>
      <c r="R26" s="56">
        <f t="shared" si="3"/>
        <v>0</v>
      </c>
      <c r="S26" s="68">
        <f t="shared" si="6"/>
        <v>0</v>
      </c>
      <c r="T26" s="67">
        <f t="shared" si="7"/>
        <v>0</v>
      </c>
      <c r="U26" s="73">
        <f t="shared" si="8"/>
        <v>0</v>
      </c>
    </row>
    <row r="27" spans="1:21" x14ac:dyDescent="0.2">
      <c r="A27" s="31">
        <f t="shared" si="4"/>
        <v>23</v>
      </c>
      <c r="B27" s="8"/>
      <c r="C27" s="8"/>
      <c r="D27" s="67"/>
      <c r="E27" s="65"/>
      <c r="F27" s="57">
        <f t="shared" si="5"/>
        <v>0</v>
      </c>
      <c r="G27" s="67"/>
      <c r="H27" s="65"/>
      <c r="I27" s="57">
        <f t="shared" si="0"/>
        <v>0</v>
      </c>
      <c r="J27" s="65"/>
      <c r="K27" s="65"/>
      <c r="L27" s="56">
        <f t="shared" si="1"/>
        <v>0</v>
      </c>
      <c r="M27" s="67"/>
      <c r="N27" s="65"/>
      <c r="O27" s="57">
        <f t="shared" si="2"/>
        <v>0</v>
      </c>
      <c r="P27" s="65"/>
      <c r="Q27" s="65"/>
      <c r="R27" s="56">
        <f t="shared" si="3"/>
        <v>0</v>
      </c>
      <c r="S27" s="68">
        <f t="shared" si="6"/>
        <v>0</v>
      </c>
      <c r="T27" s="67">
        <f t="shared" si="7"/>
        <v>0</v>
      </c>
      <c r="U27" s="73">
        <f t="shared" si="8"/>
        <v>0</v>
      </c>
    </row>
    <row r="28" spans="1:21" x14ac:dyDescent="0.2">
      <c r="A28" s="31">
        <f t="shared" si="4"/>
        <v>24</v>
      </c>
      <c r="B28" s="8"/>
      <c r="C28" s="8"/>
      <c r="D28" s="67"/>
      <c r="E28" s="65"/>
      <c r="F28" s="57">
        <f t="shared" si="5"/>
        <v>0</v>
      </c>
      <c r="G28" s="67"/>
      <c r="H28" s="65"/>
      <c r="I28" s="57">
        <f t="shared" si="0"/>
        <v>0</v>
      </c>
      <c r="J28" s="65"/>
      <c r="K28" s="65"/>
      <c r="L28" s="56">
        <f t="shared" si="1"/>
        <v>0</v>
      </c>
      <c r="M28" s="67"/>
      <c r="N28" s="65"/>
      <c r="O28" s="57">
        <f t="shared" si="2"/>
        <v>0</v>
      </c>
      <c r="P28" s="65"/>
      <c r="Q28" s="65"/>
      <c r="R28" s="56">
        <f t="shared" si="3"/>
        <v>0</v>
      </c>
      <c r="S28" s="68">
        <f t="shared" si="6"/>
        <v>0</v>
      </c>
      <c r="T28" s="67">
        <f t="shared" si="7"/>
        <v>0</v>
      </c>
      <c r="U28" s="73">
        <f t="shared" si="8"/>
        <v>0</v>
      </c>
    </row>
    <row r="29" spans="1:21" x14ac:dyDescent="0.2">
      <c r="A29" s="31">
        <f t="shared" si="4"/>
        <v>25</v>
      </c>
      <c r="B29" s="8"/>
      <c r="C29" s="8"/>
      <c r="D29" s="67"/>
      <c r="E29" s="65"/>
      <c r="F29" s="57">
        <f t="shared" si="5"/>
        <v>0</v>
      </c>
      <c r="G29" s="67"/>
      <c r="H29" s="65"/>
      <c r="I29" s="57">
        <f t="shared" si="0"/>
        <v>0</v>
      </c>
      <c r="J29" s="65"/>
      <c r="K29" s="65"/>
      <c r="L29" s="56">
        <f t="shared" si="1"/>
        <v>0</v>
      </c>
      <c r="M29" s="67"/>
      <c r="N29" s="65"/>
      <c r="O29" s="57">
        <f t="shared" si="2"/>
        <v>0</v>
      </c>
      <c r="P29" s="65"/>
      <c r="Q29" s="65"/>
      <c r="R29" s="56">
        <f t="shared" si="3"/>
        <v>0</v>
      </c>
      <c r="S29" s="68">
        <f t="shared" si="6"/>
        <v>0</v>
      </c>
      <c r="T29" s="67">
        <f t="shared" si="7"/>
        <v>0</v>
      </c>
      <c r="U29" s="73">
        <f t="shared" si="8"/>
        <v>0</v>
      </c>
    </row>
    <row r="30" spans="1:21" x14ac:dyDescent="0.2">
      <c r="A30" s="31">
        <f t="shared" si="4"/>
        <v>26</v>
      </c>
      <c r="B30" s="8"/>
      <c r="C30" s="8"/>
      <c r="D30" s="67"/>
      <c r="E30" s="65"/>
      <c r="F30" s="57">
        <f t="shared" si="5"/>
        <v>0</v>
      </c>
      <c r="G30" s="67"/>
      <c r="H30" s="65"/>
      <c r="I30" s="57">
        <f t="shared" si="0"/>
        <v>0</v>
      </c>
      <c r="J30" s="65"/>
      <c r="K30" s="65"/>
      <c r="L30" s="56">
        <f t="shared" si="1"/>
        <v>0</v>
      </c>
      <c r="M30" s="67"/>
      <c r="N30" s="65"/>
      <c r="O30" s="57">
        <f t="shared" si="2"/>
        <v>0</v>
      </c>
      <c r="P30" s="65"/>
      <c r="Q30" s="65"/>
      <c r="R30" s="56">
        <f t="shared" si="3"/>
        <v>0</v>
      </c>
      <c r="S30" s="68">
        <f t="shared" si="6"/>
        <v>0</v>
      </c>
      <c r="T30" s="67">
        <f t="shared" si="7"/>
        <v>0</v>
      </c>
      <c r="U30" s="73">
        <f t="shared" si="8"/>
        <v>0</v>
      </c>
    </row>
    <row r="31" spans="1:21" x14ac:dyDescent="0.2">
      <c r="A31" s="31">
        <f t="shared" si="4"/>
        <v>27</v>
      </c>
      <c r="B31" s="8"/>
      <c r="C31" s="8"/>
      <c r="D31" s="67"/>
      <c r="E31" s="65"/>
      <c r="F31" s="57">
        <f t="shared" si="5"/>
        <v>0</v>
      </c>
      <c r="G31" s="67"/>
      <c r="H31" s="65"/>
      <c r="I31" s="57"/>
      <c r="J31" s="65"/>
      <c r="K31" s="65"/>
      <c r="L31" s="56"/>
      <c r="M31" s="67"/>
      <c r="N31" s="65"/>
      <c r="O31" s="57">
        <f t="shared" si="2"/>
        <v>0</v>
      </c>
      <c r="P31" s="65"/>
      <c r="Q31" s="65"/>
      <c r="R31" s="56">
        <f t="shared" si="3"/>
        <v>0</v>
      </c>
      <c r="S31" s="68">
        <f t="shared" si="6"/>
        <v>0</v>
      </c>
      <c r="T31" s="67"/>
      <c r="U31" s="73">
        <f t="shared" si="8"/>
        <v>0</v>
      </c>
    </row>
    <row r="32" spans="1:21" x14ac:dyDescent="0.2">
      <c r="F32" s="13">
        <f t="shared" si="5"/>
        <v>0</v>
      </c>
      <c r="O32" s="13">
        <f t="shared" si="2"/>
        <v>0</v>
      </c>
      <c r="R32" s="13">
        <f t="shared" si="3"/>
        <v>0</v>
      </c>
      <c r="S32" s="51">
        <f t="shared" si="6"/>
        <v>0</v>
      </c>
    </row>
    <row r="33" spans="6:15" x14ac:dyDescent="0.2">
      <c r="F33" s="13">
        <f t="shared" si="5"/>
        <v>0</v>
      </c>
      <c r="O33" s="13">
        <f t="shared" si="2"/>
        <v>0</v>
      </c>
    </row>
    <row r="34" spans="6:15" x14ac:dyDescent="0.2">
      <c r="F34" s="13">
        <f t="shared" si="5"/>
        <v>0</v>
      </c>
    </row>
    <row r="35" spans="6:15" x14ac:dyDescent="0.2">
      <c r="F35" s="13">
        <f t="shared" si="5"/>
        <v>0</v>
      </c>
    </row>
  </sheetData>
  <mergeCells count="6">
    <mergeCell ref="P3:R3"/>
    <mergeCell ref="E1:H1"/>
    <mergeCell ref="D3:F3"/>
    <mergeCell ref="G3:I3"/>
    <mergeCell ref="J3:L3"/>
    <mergeCell ref="M3:O3"/>
  </mergeCells>
  <pageMargins left="0.25" right="0.25" top="0.75" bottom="0.75" header="0.3" footer="0.3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0"/>
  <sheetViews>
    <sheetView showZeros="0" workbookViewId="0">
      <selection activeCell="U5" sqref="U5:U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28515625" style="13" customWidth="1"/>
    <col min="4" max="4" width="6.7109375" style="51" customWidth="1"/>
    <col min="5" max="5" width="11.140625" style="51" customWidth="1"/>
    <col min="6" max="6" width="8.42578125" style="51" customWidth="1"/>
    <col min="7" max="7" width="9.42578125" style="51" customWidth="1"/>
    <col min="8" max="8" width="8" style="51" customWidth="1"/>
    <col min="9" max="10" width="6.7109375" style="51" customWidth="1"/>
    <col min="11" max="11" width="9.7109375" style="51" customWidth="1"/>
    <col min="12" max="12" width="9.140625" style="59"/>
    <col min="13" max="13" width="9.140625" style="60"/>
    <col min="14" max="21" width="9.140625" style="59"/>
  </cols>
  <sheetData>
    <row r="1" spans="1:21" s="5" customFormat="1" ht="25.5" customHeight="1" x14ac:dyDescent="0.2">
      <c r="A1" s="12"/>
      <c r="B1" s="10" t="s">
        <v>10</v>
      </c>
      <c r="C1" s="12"/>
      <c r="D1" s="86" t="s">
        <v>3</v>
      </c>
      <c r="E1" s="104">
        <f>'Shooter Information'!E2:F2</f>
        <v>42739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3.5" customHeight="1" x14ac:dyDescent="0.2">
      <c r="B2" s="16" t="s">
        <v>24</v>
      </c>
    </row>
    <row r="3" spans="1:21" ht="30" customHeight="1" x14ac:dyDescent="0.2">
      <c r="B3" s="49" t="s">
        <v>0</v>
      </c>
      <c r="C3" s="49" t="s">
        <v>1</v>
      </c>
      <c r="D3" s="115" t="s">
        <v>18</v>
      </c>
      <c r="E3" s="116"/>
      <c r="F3" s="117"/>
      <c r="G3" s="115" t="s">
        <v>19</v>
      </c>
      <c r="H3" s="116"/>
      <c r="I3" s="117"/>
      <c r="J3" s="115" t="s">
        <v>20</v>
      </c>
      <c r="K3" s="116"/>
      <c r="L3" s="117"/>
      <c r="M3" s="115" t="s">
        <v>21</v>
      </c>
      <c r="N3" s="116"/>
      <c r="O3" s="117"/>
      <c r="P3" s="115" t="s">
        <v>42</v>
      </c>
      <c r="Q3" s="116"/>
      <c r="R3" s="117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53" t="s">
        <v>39</v>
      </c>
      <c r="E4" s="53" t="s">
        <v>40</v>
      </c>
      <c r="F4" s="84" t="s">
        <v>43</v>
      </c>
      <c r="G4" s="53" t="s">
        <v>39</v>
      </c>
      <c r="H4" s="53" t="s">
        <v>40</v>
      </c>
      <c r="I4" s="84" t="s">
        <v>43</v>
      </c>
      <c r="J4" s="53" t="s">
        <v>39</v>
      </c>
      <c r="K4" s="53" t="s">
        <v>40</v>
      </c>
      <c r="L4" s="84" t="s">
        <v>43</v>
      </c>
      <c r="M4" s="53" t="s">
        <v>39</v>
      </c>
      <c r="N4" s="53" t="s">
        <v>41</v>
      </c>
      <c r="O4" s="84" t="s">
        <v>43</v>
      </c>
      <c r="P4" s="53" t="s">
        <v>39</v>
      </c>
      <c r="Q4" s="53" t="s">
        <v>40</v>
      </c>
      <c r="R4" s="84" t="s">
        <v>43</v>
      </c>
      <c r="S4" s="53"/>
      <c r="T4" s="53"/>
      <c r="U4" s="53"/>
    </row>
    <row r="5" spans="1:21" x14ac:dyDescent="0.2">
      <c r="A5" s="2">
        <f>ROW()-4</f>
        <v>1</v>
      </c>
      <c r="B5" s="30" t="s">
        <v>11</v>
      </c>
      <c r="C5" s="30" t="s">
        <v>16</v>
      </c>
      <c r="D5" s="46">
        <v>8.75</v>
      </c>
      <c r="E5" s="21">
        <v>0</v>
      </c>
      <c r="F5" s="57">
        <f>D5+(E5*2)</f>
        <v>8.75</v>
      </c>
      <c r="G5" s="46">
        <v>30</v>
      </c>
      <c r="H5" s="21"/>
      <c r="I5" s="57">
        <f t="shared" ref="I5:I37" si="0">G5+(H5*2)</f>
        <v>30</v>
      </c>
      <c r="J5" s="46">
        <v>9.06</v>
      </c>
      <c r="K5" s="21"/>
      <c r="L5" s="57">
        <f t="shared" ref="L5:L21" si="1">J5+(K5*2)</f>
        <v>9.06</v>
      </c>
      <c r="M5" s="46"/>
      <c r="N5" s="21"/>
      <c r="O5" s="57">
        <f t="shared" ref="O5:O21" si="2">M5+(N5*2)</f>
        <v>0</v>
      </c>
      <c r="P5" s="46"/>
      <c r="Q5" s="21"/>
      <c r="R5" s="57">
        <f t="shared" ref="R5:R17" si="3">P5+(Q5*2)</f>
        <v>0</v>
      </c>
      <c r="S5" s="68">
        <f>F5+I5+L5+O5+R5</f>
        <v>47.81</v>
      </c>
      <c r="T5" s="54">
        <f t="shared" ref="T5:T13" si="4">MAX(F5,I5,L5,O5,R5)</f>
        <v>30</v>
      </c>
      <c r="U5" s="69">
        <f>S5-T5</f>
        <v>17.810000000000002</v>
      </c>
    </row>
    <row r="6" spans="1:21" x14ac:dyDescent="0.2">
      <c r="A6" s="2">
        <f t="shared" ref="A6:A31" si="5">ROW()-4</f>
        <v>2</v>
      </c>
      <c r="B6" s="30" t="s">
        <v>35</v>
      </c>
      <c r="C6" s="30" t="s">
        <v>17</v>
      </c>
      <c r="D6" s="46">
        <v>5.48</v>
      </c>
      <c r="E6" s="89">
        <v>0</v>
      </c>
      <c r="F6" s="57">
        <f t="shared" ref="F6:F40" si="6">D6+(E6*2)</f>
        <v>5.48</v>
      </c>
      <c r="G6" s="58">
        <v>6.41</v>
      </c>
      <c r="H6" s="21">
        <v>0</v>
      </c>
      <c r="I6" s="57">
        <f t="shared" si="0"/>
        <v>6.41</v>
      </c>
      <c r="J6" s="46">
        <v>5.17</v>
      </c>
      <c r="K6" s="21"/>
      <c r="L6" s="57">
        <f t="shared" si="1"/>
        <v>5.17</v>
      </c>
      <c r="M6" s="46"/>
      <c r="N6" s="21"/>
      <c r="O6" s="57">
        <f t="shared" si="2"/>
        <v>0</v>
      </c>
      <c r="P6" s="46"/>
      <c r="Q6" s="21"/>
      <c r="R6" s="57">
        <f t="shared" si="3"/>
        <v>0</v>
      </c>
      <c r="S6" s="68">
        <f t="shared" ref="S6:S31" si="7">F6+I6+L6+O6+R6</f>
        <v>17.060000000000002</v>
      </c>
      <c r="T6" s="54">
        <f t="shared" si="4"/>
        <v>6.41</v>
      </c>
      <c r="U6" s="70">
        <f t="shared" ref="U6:U31" si="8">S6-T6</f>
        <v>10.650000000000002</v>
      </c>
    </row>
    <row r="7" spans="1:21" x14ac:dyDescent="0.2">
      <c r="A7" s="2">
        <f t="shared" si="5"/>
        <v>3</v>
      </c>
      <c r="B7" s="17" t="s">
        <v>15</v>
      </c>
      <c r="C7" s="17" t="s">
        <v>16</v>
      </c>
      <c r="D7" s="46">
        <v>17.53</v>
      </c>
      <c r="E7" s="89">
        <v>0</v>
      </c>
      <c r="F7" s="57">
        <f t="shared" si="6"/>
        <v>17.53</v>
      </c>
      <c r="G7" s="58">
        <v>12.68</v>
      </c>
      <c r="H7" s="21"/>
      <c r="I7" s="57">
        <f t="shared" si="0"/>
        <v>12.68</v>
      </c>
      <c r="J7" s="46">
        <v>9.34</v>
      </c>
      <c r="K7" s="21"/>
      <c r="L7" s="57">
        <f t="shared" si="1"/>
        <v>9.34</v>
      </c>
      <c r="M7" s="46"/>
      <c r="N7" s="21"/>
      <c r="O7" s="57">
        <f t="shared" si="2"/>
        <v>0</v>
      </c>
      <c r="P7" s="46"/>
      <c r="Q7" s="21"/>
      <c r="R7" s="57">
        <f t="shared" si="3"/>
        <v>0</v>
      </c>
      <c r="S7" s="68">
        <f t="shared" si="7"/>
        <v>39.549999999999997</v>
      </c>
      <c r="T7" s="54">
        <f t="shared" si="4"/>
        <v>17.53</v>
      </c>
      <c r="U7" s="70">
        <f t="shared" si="8"/>
        <v>22.019999999999996</v>
      </c>
    </row>
    <row r="8" spans="1:21" x14ac:dyDescent="0.2">
      <c r="A8" s="2">
        <f t="shared" si="5"/>
        <v>4</v>
      </c>
      <c r="B8" s="30" t="s">
        <v>12</v>
      </c>
      <c r="C8" s="30" t="s">
        <v>16</v>
      </c>
      <c r="D8" s="46">
        <v>7.05</v>
      </c>
      <c r="E8" s="89">
        <v>0</v>
      </c>
      <c r="F8" s="57">
        <f t="shared" si="6"/>
        <v>7.05</v>
      </c>
      <c r="G8" s="58">
        <v>6.67</v>
      </c>
      <c r="H8" s="21"/>
      <c r="I8" s="57">
        <f t="shared" si="0"/>
        <v>6.67</v>
      </c>
      <c r="J8" s="46">
        <v>6.32</v>
      </c>
      <c r="K8" s="21"/>
      <c r="L8" s="57">
        <f t="shared" si="1"/>
        <v>6.32</v>
      </c>
      <c r="M8" s="46"/>
      <c r="N8" s="21"/>
      <c r="O8" s="57">
        <f t="shared" si="2"/>
        <v>0</v>
      </c>
      <c r="P8" s="46"/>
      <c r="Q8" s="21"/>
      <c r="R8" s="57">
        <f t="shared" si="3"/>
        <v>0</v>
      </c>
      <c r="S8" s="68">
        <f t="shared" si="7"/>
        <v>20.04</v>
      </c>
      <c r="T8" s="54">
        <f t="shared" si="4"/>
        <v>7.05</v>
      </c>
      <c r="U8" s="70">
        <f t="shared" si="8"/>
        <v>12.989999999999998</v>
      </c>
    </row>
    <row r="9" spans="1:21" x14ac:dyDescent="0.2">
      <c r="A9" s="31">
        <f t="shared" si="5"/>
        <v>5</v>
      </c>
      <c r="B9" s="45" t="s">
        <v>34</v>
      </c>
      <c r="C9" s="61" t="s">
        <v>16</v>
      </c>
      <c r="D9" s="46">
        <v>7.06</v>
      </c>
      <c r="E9" s="89">
        <v>0</v>
      </c>
      <c r="F9" s="57">
        <f t="shared" si="6"/>
        <v>7.06</v>
      </c>
      <c r="G9" s="58">
        <v>7.24</v>
      </c>
      <c r="H9" s="21"/>
      <c r="I9" s="57">
        <f t="shared" si="0"/>
        <v>7.24</v>
      </c>
      <c r="J9" s="46">
        <v>5.83</v>
      </c>
      <c r="K9" s="21"/>
      <c r="L9" s="57">
        <f t="shared" si="1"/>
        <v>5.83</v>
      </c>
      <c r="M9" s="46"/>
      <c r="N9" s="21">
        <v>0</v>
      </c>
      <c r="O9" s="57">
        <f t="shared" si="2"/>
        <v>0</v>
      </c>
      <c r="P9" s="46"/>
      <c r="Q9" s="21"/>
      <c r="R9" s="57">
        <f t="shared" si="3"/>
        <v>0</v>
      </c>
      <c r="S9" s="68">
        <f t="shared" si="7"/>
        <v>20.130000000000003</v>
      </c>
      <c r="T9" s="67">
        <f t="shared" si="4"/>
        <v>7.24</v>
      </c>
      <c r="U9" s="70">
        <f t="shared" si="8"/>
        <v>12.890000000000002</v>
      </c>
    </row>
    <row r="10" spans="1:21" x14ac:dyDescent="0.2">
      <c r="A10" s="31">
        <f t="shared" si="5"/>
        <v>6</v>
      </c>
      <c r="B10" s="17" t="s">
        <v>37</v>
      </c>
      <c r="C10" s="30" t="s">
        <v>17</v>
      </c>
      <c r="D10" s="62">
        <v>30</v>
      </c>
      <c r="E10" s="75"/>
      <c r="F10" s="57">
        <f t="shared" si="6"/>
        <v>30</v>
      </c>
      <c r="G10" s="67">
        <v>6.16</v>
      </c>
      <c r="H10" s="75"/>
      <c r="I10" s="57">
        <f t="shared" si="0"/>
        <v>6.16</v>
      </c>
      <c r="J10" s="62">
        <v>6.06</v>
      </c>
      <c r="K10" s="75"/>
      <c r="L10" s="57">
        <f t="shared" si="1"/>
        <v>6.06</v>
      </c>
      <c r="M10" s="67"/>
      <c r="N10" s="75"/>
      <c r="O10" s="57">
        <f t="shared" si="2"/>
        <v>0</v>
      </c>
      <c r="P10" s="67"/>
      <c r="Q10" s="75"/>
      <c r="R10" s="57">
        <f t="shared" si="3"/>
        <v>0</v>
      </c>
      <c r="S10" s="68">
        <f t="shared" si="7"/>
        <v>42.22</v>
      </c>
      <c r="T10" s="67">
        <f t="shared" si="4"/>
        <v>30</v>
      </c>
      <c r="U10" s="70">
        <f t="shared" si="8"/>
        <v>12.219999999999999</v>
      </c>
    </row>
    <row r="11" spans="1:21" x14ac:dyDescent="0.2">
      <c r="A11" s="31">
        <f t="shared" si="5"/>
        <v>7</v>
      </c>
      <c r="B11" s="17" t="s">
        <v>48</v>
      </c>
      <c r="C11" s="30" t="s">
        <v>16</v>
      </c>
      <c r="D11" s="62">
        <v>8.67</v>
      </c>
      <c r="E11" s="75"/>
      <c r="F11" s="57">
        <f t="shared" si="6"/>
        <v>8.67</v>
      </c>
      <c r="G11" s="74">
        <v>7.37</v>
      </c>
      <c r="H11" s="75"/>
      <c r="I11" s="57">
        <f t="shared" si="0"/>
        <v>7.37</v>
      </c>
      <c r="J11" s="62">
        <v>30</v>
      </c>
      <c r="K11" s="66"/>
      <c r="L11" s="57">
        <f t="shared" si="1"/>
        <v>30</v>
      </c>
      <c r="M11" s="67"/>
      <c r="N11" s="75"/>
      <c r="O11" s="57">
        <f t="shared" si="2"/>
        <v>0</v>
      </c>
      <c r="P11" s="67"/>
      <c r="Q11" s="75"/>
      <c r="R11" s="57">
        <f t="shared" si="3"/>
        <v>0</v>
      </c>
      <c r="S11" s="68">
        <f t="shared" si="7"/>
        <v>46.04</v>
      </c>
      <c r="T11" s="67">
        <f t="shared" si="4"/>
        <v>30</v>
      </c>
      <c r="U11" s="70">
        <f t="shared" si="8"/>
        <v>16.04</v>
      </c>
    </row>
    <row r="12" spans="1:21" x14ac:dyDescent="0.2">
      <c r="A12" s="31">
        <f t="shared" si="5"/>
        <v>8</v>
      </c>
      <c r="B12" s="17" t="s">
        <v>50</v>
      </c>
      <c r="C12" s="17" t="s">
        <v>16</v>
      </c>
      <c r="D12" s="62">
        <v>9.83</v>
      </c>
      <c r="E12" s="75"/>
      <c r="F12" s="57">
        <f t="shared" si="6"/>
        <v>9.83</v>
      </c>
      <c r="G12" s="74">
        <v>6.33</v>
      </c>
      <c r="H12" s="75"/>
      <c r="I12" s="57">
        <f t="shared" si="0"/>
        <v>6.33</v>
      </c>
      <c r="J12" s="62">
        <v>8.0399999999999991</v>
      </c>
      <c r="K12" s="75"/>
      <c r="L12" s="57">
        <f t="shared" si="1"/>
        <v>8.0399999999999991</v>
      </c>
      <c r="M12" s="67"/>
      <c r="N12" s="75"/>
      <c r="O12" s="57">
        <f t="shared" si="2"/>
        <v>0</v>
      </c>
      <c r="P12" s="67"/>
      <c r="Q12" s="75"/>
      <c r="R12" s="57">
        <f t="shared" si="3"/>
        <v>0</v>
      </c>
      <c r="S12" s="68">
        <f t="shared" si="7"/>
        <v>24.2</v>
      </c>
      <c r="T12" s="67">
        <f t="shared" si="4"/>
        <v>9.83</v>
      </c>
      <c r="U12" s="70">
        <f t="shared" si="8"/>
        <v>14.37</v>
      </c>
    </row>
    <row r="13" spans="1:21" x14ac:dyDescent="0.2">
      <c r="A13" s="31">
        <f t="shared" si="5"/>
        <v>9</v>
      </c>
      <c r="B13" s="17" t="s">
        <v>52</v>
      </c>
      <c r="C13" s="17" t="s">
        <v>16</v>
      </c>
      <c r="D13" s="62">
        <v>7.53</v>
      </c>
      <c r="E13" s="75"/>
      <c r="F13" s="57">
        <f t="shared" si="6"/>
        <v>7.53</v>
      </c>
      <c r="G13" s="74">
        <v>6.95</v>
      </c>
      <c r="H13" s="75"/>
      <c r="I13" s="57">
        <f t="shared" si="0"/>
        <v>6.95</v>
      </c>
      <c r="J13" s="62">
        <v>6.39</v>
      </c>
      <c r="K13" s="75"/>
      <c r="L13" s="57">
        <f t="shared" si="1"/>
        <v>6.39</v>
      </c>
      <c r="M13" s="67"/>
      <c r="N13" s="75"/>
      <c r="O13" s="57">
        <f t="shared" si="2"/>
        <v>0</v>
      </c>
      <c r="P13" s="67"/>
      <c r="Q13" s="75"/>
      <c r="R13" s="57">
        <f t="shared" si="3"/>
        <v>0</v>
      </c>
      <c r="S13" s="68">
        <f t="shared" si="7"/>
        <v>20.87</v>
      </c>
      <c r="T13" s="67">
        <f t="shared" si="4"/>
        <v>7.53</v>
      </c>
      <c r="U13" s="70">
        <f t="shared" si="8"/>
        <v>13.34</v>
      </c>
    </row>
    <row r="14" spans="1:21" x14ac:dyDescent="0.2">
      <c r="A14" s="31">
        <f t="shared" si="5"/>
        <v>10</v>
      </c>
      <c r="B14" s="17" t="s">
        <v>57</v>
      </c>
      <c r="C14" s="17" t="s">
        <v>17</v>
      </c>
      <c r="D14" s="67">
        <v>6.98</v>
      </c>
      <c r="E14" s="75">
        <v>0</v>
      </c>
      <c r="F14" s="57">
        <f t="shared" si="6"/>
        <v>6.98</v>
      </c>
      <c r="G14" s="67">
        <v>5.88</v>
      </c>
      <c r="H14" s="75"/>
      <c r="I14" s="57">
        <f t="shared" si="0"/>
        <v>5.88</v>
      </c>
      <c r="J14" s="62">
        <v>5.7</v>
      </c>
      <c r="K14" s="75">
        <v>0</v>
      </c>
      <c r="L14" s="57">
        <f t="shared" si="1"/>
        <v>5.7</v>
      </c>
      <c r="M14" s="67"/>
      <c r="N14" s="75"/>
      <c r="O14" s="57">
        <f t="shared" si="2"/>
        <v>0</v>
      </c>
      <c r="P14" s="67"/>
      <c r="Q14" s="75"/>
      <c r="R14" s="57">
        <f t="shared" si="3"/>
        <v>0</v>
      </c>
      <c r="S14" s="68">
        <f t="shared" si="7"/>
        <v>18.559999999999999</v>
      </c>
      <c r="T14" s="67">
        <f t="shared" ref="T14:T31" si="9">MAX(F14,I14,L14,O14,R14)</f>
        <v>6.98</v>
      </c>
      <c r="U14" s="70">
        <f t="shared" si="8"/>
        <v>11.579999999999998</v>
      </c>
    </row>
    <row r="15" spans="1:21" x14ac:dyDescent="0.2">
      <c r="A15" s="31">
        <f t="shared" si="5"/>
        <v>11</v>
      </c>
      <c r="B15" s="17" t="s">
        <v>58</v>
      </c>
      <c r="C15" s="17" t="s">
        <v>16</v>
      </c>
      <c r="D15" s="67">
        <v>7.95</v>
      </c>
      <c r="E15" s="75"/>
      <c r="F15" s="57">
        <f t="shared" si="6"/>
        <v>7.95</v>
      </c>
      <c r="G15" s="67">
        <v>6.61</v>
      </c>
      <c r="H15" s="75"/>
      <c r="I15" s="57">
        <f t="shared" si="0"/>
        <v>6.61</v>
      </c>
      <c r="J15" s="67">
        <v>19.21</v>
      </c>
      <c r="K15" s="75"/>
      <c r="L15" s="79">
        <f t="shared" si="1"/>
        <v>19.21</v>
      </c>
      <c r="M15" s="88"/>
      <c r="N15" s="90"/>
      <c r="O15" s="79">
        <f t="shared" si="2"/>
        <v>0</v>
      </c>
      <c r="P15" s="78"/>
      <c r="Q15" s="90"/>
      <c r="R15" s="79">
        <f t="shared" si="3"/>
        <v>0</v>
      </c>
      <c r="S15" s="81">
        <f t="shared" si="7"/>
        <v>33.770000000000003</v>
      </c>
      <c r="T15" s="78">
        <f t="shared" si="9"/>
        <v>19.21</v>
      </c>
      <c r="U15" s="82">
        <f t="shared" si="8"/>
        <v>14.560000000000002</v>
      </c>
    </row>
    <row r="16" spans="1:21" x14ac:dyDescent="0.2">
      <c r="A16" s="31">
        <f t="shared" si="5"/>
        <v>12</v>
      </c>
      <c r="B16" s="17"/>
      <c r="C16" s="17"/>
      <c r="D16" s="67"/>
      <c r="E16" s="75">
        <v>0</v>
      </c>
      <c r="F16" s="57">
        <f t="shared" si="6"/>
        <v>0</v>
      </c>
      <c r="G16" s="67"/>
      <c r="H16" s="75"/>
      <c r="I16" s="57">
        <f t="shared" si="0"/>
        <v>0</v>
      </c>
      <c r="J16" s="67"/>
      <c r="K16" s="75"/>
      <c r="L16" s="79">
        <f t="shared" si="1"/>
        <v>0</v>
      </c>
      <c r="M16" s="88"/>
      <c r="N16" s="90"/>
      <c r="O16" s="79">
        <f t="shared" si="2"/>
        <v>0</v>
      </c>
      <c r="P16" s="78"/>
      <c r="Q16" s="90"/>
      <c r="R16" s="79">
        <f t="shared" si="3"/>
        <v>0</v>
      </c>
      <c r="S16" s="81">
        <f t="shared" si="7"/>
        <v>0</v>
      </c>
      <c r="T16" s="78">
        <f t="shared" si="9"/>
        <v>0</v>
      </c>
      <c r="U16" s="82">
        <f t="shared" si="8"/>
        <v>0</v>
      </c>
    </row>
    <row r="17" spans="1:21" x14ac:dyDescent="0.2">
      <c r="A17" s="31">
        <f t="shared" si="5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0"/>
        <v>0</v>
      </c>
      <c r="J17" s="67"/>
      <c r="K17" s="75"/>
      <c r="L17" s="79">
        <f t="shared" si="1"/>
        <v>0</v>
      </c>
      <c r="M17" s="88"/>
      <c r="N17" s="90"/>
      <c r="O17" s="79">
        <f t="shared" si="2"/>
        <v>0</v>
      </c>
      <c r="P17" s="78"/>
      <c r="Q17" s="90"/>
      <c r="R17" s="79">
        <f t="shared" si="3"/>
        <v>0</v>
      </c>
      <c r="S17" s="81">
        <f t="shared" si="7"/>
        <v>0</v>
      </c>
      <c r="T17" s="78">
        <f t="shared" si="9"/>
        <v>0</v>
      </c>
      <c r="U17" s="82">
        <f t="shared" si="8"/>
        <v>0</v>
      </c>
    </row>
    <row r="18" spans="1:21" x14ac:dyDescent="0.2">
      <c r="A18" s="31">
        <f t="shared" si="5"/>
        <v>14</v>
      </c>
      <c r="B18" s="17"/>
      <c r="C18" s="17"/>
      <c r="D18" s="67">
        <v>0</v>
      </c>
      <c r="E18" s="75"/>
      <c r="F18" s="57">
        <f t="shared" si="6"/>
        <v>0</v>
      </c>
      <c r="G18" s="67">
        <v>0</v>
      </c>
      <c r="H18" s="75"/>
      <c r="I18" s="57">
        <f t="shared" si="0"/>
        <v>0</v>
      </c>
      <c r="J18" s="67">
        <v>0</v>
      </c>
      <c r="K18" s="75"/>
      <c r="L18" s="79">
        <f t="shared" si="1"/>
        <v>0</v>
      </c>
      <c r="M18" s="88">
        <v>0</v>
      </c>
      <c r="N18" s="90"/>
      <c r="O18" s="79">
        <f t="shared" si="2"/>
        <v>0</v>
      </c>
      <c r="P18" s="78"/>
      <c r="Q18" s="90"/>
      <c r="R18" s="79"/>
      <c r="S18" s="81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31">
        <f t="shared" si="5"/>
        <v>15</v>
      </c>
      <c r="B19" s="17"/>
      <c r="C19" s="17"/>
      <c r="D19" s="67">
        <v>0</v>
      </c>
      <c r="E19" s="75">
        <v>0</v>
      </c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75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/>
      <c r="S19" s="81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31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/>
      <c r="S20" s="81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31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/>
      <c r="S21" s="81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31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/>
      <c r="M22" s="88"/>
      <c r="N22" s="78"/>
      <c r="O22" s="79"/>
      <c r="P22" s="78"/>
      <c r="Q22" s="78"/>
      <c r="R22" s="79"/>
      <c r="S22" s="81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31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/>
      <c r="M23" s="88"/>
      <c r="N23" s="78"/>
      <c r="O23" s="79"/>
      <c r="P23" s="78"/>
      <c r="Q23" s="78"/>
      <c r="R23" s="79"/>
      <c r="S23" s="81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31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/>
      <c r="M24" s="88"/>
      <c r="N24" s="78"/>
      <c r="O24" s="79"/>
      <c r="P24" s="78"/>
      <c r="Q24" s="78"/>
      <c r="R24" s="79"/>
      <c r="S24" s="81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31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/>
      <c r="M25" s="88"/>
      <c r="N25" s="78"/>
      <c r="O25" s="79"/>
      <c r="P25" s="78"/>
      <c r="Q25" s="78"/>
      <c r="R25" s="79"/>
      <c r="S25" s="81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31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/>
      <c r="M26" s="88"/>
      <c r="N26" s="78"/>
      <c r="O26" s="79"/>
      <c r="P26" s="78"/>
      <c r="Q26" s="78"/>
      <c r="R26" s="79"/>
      <c r="S26" s="81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31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/>
      <c r="M27" s="88"/>
      <c r="N27" s="78"/>
      <c r="O27" s="79"/>
      <c r="P27" s="78"/>
      <c r="Q27" s="78"/>
      <c r="R27" s="79"/>
      <c r="S27" s="81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31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/>
      <c r="M28" s="88"/>
      <c r="N28" s="78"/>
      <c r="O28" s="79"/>
      <c r="P28" s="78"/>
      <c r="Q28" s="78"/>
      <c r="R28" s="79"/>
      <c r="S28" s="81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31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/>
      <c r="M29" s="88"/>
      <c r="N29" s="78"/>
      <c r="O29" s="79"/>
      <c r="P29" s="78"/>
      <c r="Q29" s="78"/>
      <c r="R29" s="79"/>
      <c r="S29" s="81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31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/>
      <c r="M30" s="88"/>
      <c r="N30" s="78"/>
      <c r="O30" s="79"/>
      <c r="P30" s="78"/>
      <c r="Q30" s="78"/>
      <c r="R30" s="79"/>
      <c r="S30" s="81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31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/>
      <c r="M31" s="88"/>
      <c r="N31" s="78"/>
      <c r="O31" s="79"/>
      <c r="P31" s="78"/>
      <c r="Q31" s="78"/>
      <c r="R31" s="79"/>
      <c r="S31" s="81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F32" s="51">
        <f t="shared" si="6"/>
        <v>0</v>
      </c>
      <c r="I32" s="51">
        <f t="shared" si="0"/>
        <v>0</v>
      </c>
    </row>
    <row r="33" spans="6:9" x14ac:dyDescent="0.2">
      <c r="F33" s="51">
        <f t="shared" si="6"/>
        <v>0</v>
      </c>
      <c r="I33" s="51">
        <f t="shared" si="0"/>
        <v>0</v>
      </c>
    </row>
    <row r="34" spans="6:9" x14ac:dyDescent="0.2">
      <c r="F34" s="51">
        <f t="shared" si="6"/>
        <v>0</v>
      </c>
      <c r="I34" s="51">
        <f t="shared" si="0"/>
        <v>0</v>
      </c>
    </row>
    <row r="35" spans="6:9" x14ac:dyDescent="0.2">
      <c r="F35" s="51">
        <f t="shared" si="6"/>
        <v>0</v>
      </c>
      <c r="I35" s="51">
        <f t="shared" si="0"/>
        <v>0</v>
      </c>
    </row>
    <row r="36" spans="6:9" x14ac:dyDescent="0.2">
      <c r="F36" s="51">
        <f t="shared" si="6"/>
        <v>0</v>
      </c>
      <c r="I36" s="51">
        <f t="shared" si="0"/>
        <v>0</v>
      </c>
    </row>
    <row r="37" spans="6:9" x14ac:dyDescent="0.2">
      <c r="F37" s="51">
        <f t="shared" si="6"/>
        <v>0</v>
      </c>
      <c r="I37" s="51">
        <f t="shared" si="0"/>
        <v>0</v>
      </c>
    </row>
    <row r="38" spans="6:9" x14ac:dyDescent="0.2">
      <c r="F38" s="51">
        <f t="shared" si="6"/>
        <v>0</v>
      </c>
    </row>
    <row r="39" spans="6:9" x14ac:dyDescent="0.2">
      <c r="F39" s="51">
        <f t="shared" si="6"/>
        <v>0</v>
      </c>
    </row>
    <row r="40" spans="6:9" x14ac:dyDescent="0.2">
      <c r="F40" s="51">
        <f t="shared" si="6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53"/>
  <sheetViews>
    <sheetView showZeros="0" workbookViewId="0">
      <selection activeCell="U5" sqref="U5:U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13" customWidth="1"/>
    <col min="5" max="5" width="9.7109375" style="13" customWidth="1"/>
    <col min="6" max="6" width="8.140625" style="13" customWidth="1"/>
    <col min="7" max="7" width="8.42578125" style="13" customWidth="1"/>
    <col min="8" max="8" width="7.8554687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21" s="5" customFormat="1" ht="25.5" customHeight="1" x14ac:dyDescent="0.2">
      <c r="A1" s="12"/>
      <c r="B1" s="10" t="s">
        <v>10</v>
      </c>
      <c r="C1" s="12"/>
      <c r="D1" s="10" t="s">
        <v>3</v>
      </c>
      <c r="E1" s="11">
        <f>'Shooter Information'!$E$2</f>
        <v>42739</v>
      </c>
      <c r="F1" s="12"/>
      <c r="G1" s="12"/>
      <c r="H1" s="12"/>
      <c r="I1" s="12"/>
      <c r="J1" s="12"/>
      <c r="K1" s="12"/>
      <c r="M1" s="6"/>
    </row>
    <row r="2" spans="1:21" ht="19.5" customHeight="1" x14ac:dyDescent="0.2">
      <c r="B2" s="16" t="s">
        <v>25</v>
      </c>
    </row>
    <row r="3" spans="1:21" ht="27.75" customHeight="1" x14ac:dyDescent="0.2">
      <c r="B3" s="49" t="s">
        <v>0</v>
      </c>
      <c r="C3" s="49" t="s">
        <v>1</v>
      </c>
      <c r="D3" s="112" t="s">
        <v>18</v>
      </c>
      <c r="E3" s="113"/>
      <c r="F3" s="114"/>
      <c r="G3" s="112" t="s">
        <v>19</v>
      </c>
      <c r="H3" s="113"/>
      <c r="I3" s="114"/>
      <c r="J3" s="112" t="s">
        <v>20</v>
      </c>
      <c r="K3" s="113"/>
      <c r="L3" s="114"/>
      <c r="M3" s="112" t="s">
        <v>21</v>
      </c>
      <c r="N3" s="113"/>
      <c r="O3" s="114"/>
      <c r="P3" s="112" t="s">
        <v>42</v>
      </c>
      <c r="Q3" s="113"/>
      <c r="R3" s="114"/>
      <c r="S3" s="52" t="s">
        <v>45</v>
      </c>
      <c r="T3" s="48" t="s">
        <v>46</v>
      </c>
      <c r="U3" s="47" t="s">
        <v>44</v>
      </c>
    </row>
    <row r="4" spans="1:21" ht="25.5" x14ac:dyDescent="0.2">
      <c r="A4" s="20" t="s">
        <v>5</v>
      </c>
      <c r="B4" s="9"/>
      <c r="C4" s="9"/>
      <c r="D4" s="14" t="s">
        <v>39</v>
      </c>
      <c r="E4" s="14" t="s">
        <v>40</v>
      </c>
      <c r="F4" s="55" t="s">
        <v>43</v>
      </c>
      <c r="G4" s="14" t="s">
        <v>39</v>
      </c>
      <c r="H4" s="14" t="s">
        <v>40</v>
      </c>
      <c r="I4" s="55" t="s">
        <v>43</v>
      </c>
      <c r="J4" s="14" t="s">
        <v>39</v>
      </c>
      <c r="K4" s="14" t="s">
        <v>40</v>
      </c>
      <c r="L4" s="55" t="s">
        <v>43</v>
      </c>
      <c r="M4" s="14" t="s">
        <v>39</v>
      </c>
      <c r="N4" s="14" t="s">
        <v>41</v>
      </c>
      <c r="O4" s="55" t="s">
        <v>43</v>
      </c>
      <c r="P4" s="14" t="s">
        <v>39</v>
      </c>
      <c r="Q4" s="14" t="s">
        <v>40</v>
      </c>
      <c r="R4" s="55" t="s">
        <v>43</v>
      </c>
      <c r="S4" s="53"/>
      <c r="T4" s="14"/>
      <c r="U4" s="14"/>
    </row>
    <row r="5" spans="1:21" x14ac:dyDescent="0.2">
      <c r="A5" s="2">
        <f>ROW()-4</f>
        <v>1</v>
      </c>
      <c r="B5" s="30" t="s">
        <v>11</v>
      </c>
      <c r="C5" s="30" t="s">
        <v>16</v>
      </c>
      <c r="D5" s="46">
        <v>7.96</v>
      </c>
      <c r="E5" s="15"/>
      <c r="F5" s="57">
        <f>D5+(E5*2)</f>
        <v>7.96</v>
      </c>
      <c r="G5" s="46">
        <v>7</v>
      </c>
      <c r="H5" s="15"/>
      <c r="I5" s="57">
        <f t="shared" ref="I5:I41" si="0">G5+(H5*2)</f>
        <v>7</v>
      </c>
      <c r="J5" s="46">
        <v>6.8</v>
      </c>
      <c r="K5" s="21"/>
      <c r="L5" s="57">
        <f t="shared" ref="L5:L40" si="1">J5+(K5*2)</f>
        <v>6.8</v>
      </c>
      <c r="M5" s="46">
        <v>7.03</v>
      </c>
      <c r="N5" s="15"/>
      <c r="O5" s="57">
        <f t="shared" ref="O5:O18" si="2">M5+(N5*2)</f>
        <v>7.03</v>
      </c>
      <c r="P5" s="46"/>
      <c r="Q5" s="15"/>
      <c r="R5" s="57">
        <f t="shared" ref="R5:R17" si="3">P5+(Q5*2)</f>
        <v>0</v>
      </c>
      <c r="S5" s="68">
        <f>F5+I5+L5+O5+R5</f>
        <v>28.790000000000003</v>
      </c>
      <c r="T5" s="67">
        <f t="shared" ref="T5:T53" si="4">MAX(F5,I5,L5,O5,R5)</f>
        <v>7.96</v>
      </c>
      <c r="U5" s="69">
        <f>S5-T5</f>
        <v>20.830000000000002</v>
      </c>
    </row>
    <row r="6" spans="1:21" x14ac:dyDescent="0.2">
      <c r="A6" s="2">
        <f t="shared" ref="A6:A38" si="5">ROW()-4</f>
        <v>2</v>
      </c>
      <c r="B6" s="30" t="s">
        <v>35</v>
      </c>
      <c r="C6" s="30" t="s">
        <v>17</v>
      </c>
      <c r="D6" s="46">
        <v>5.71</v>
      </c>
      <c r="E6" s="33"/>
      <c r="F6" s="57">
        <f t="shared" ref="F6:F38" si="6">D6+(E6*2)</f>
        <v>5.71</v>
      </c>
      <c r="G6" s="58">
        <v>4.18</v>
      </c>
      <c r="H6" s="15"/>
      <c r="I6" s="57">
        <f t="shared" si="0"/>
        <v>4.18</v>
      </c>
      <c r="J6" s="46">
        <v>5.07</v>
      </c>
      <c r="K6" s="15"/>
      <c r="L6" s="57">
        <f t="shared" si="1"/>
        <v>5.07</v>
      </c>
      <c r="M6" s="46">
        <v>4.17</v>
      </c>
      <c r="N6" s="15"/>
      <c r="O6" s="57">
        <f t="shared" si="2"/>
        <v>4.17</v>
      </c>
      <c r="P6" s="46"/>
      <c r="Q6" s="15"/>
      <c r="R6" s="57">
        <f t="shared" si="3"/>
        <v>0</v>
      </c>
      <c r="S6" s="68">
        <f t="shared" ref="S6:S42" si="7">F6+I6+L6+O6+R6</f>
        <v>19.130000000000003</v>
      </c>
      <c r="T6" s="67">
        <f t="shared" si="4"/>
        <v>5.71</v>
      </c>
      <c r="U6" s="70">
        <f t="shared" ref="U6:U51" si="8">S6-T6</f>
        <v>13.420000000000002</v>
      </c>
    </row>
    <row r="7" spans="1:21" x14ac:dyDescent="0.2">
      <c r="A7" s="2">
        <f t="shared" si="5"/>
        <v>3</v>
      </c>
      <c r="B7" s="17" t="s">
        <v>15</v>
      </c>
      <c r="C7" s="17" t="s">
        <v>16</v>
      </c>
      <c r="D7" s="46">
        <v>5.68</v>
      </c>
      <c r="E7" s="33"/>
      <c r="F7" s="57">
        <f t="shared" si="6"/>
        <v>5.68</v>
      </c>
      <c r="G7" s="58">
        <v>8.24</v>
      </c>
      <c r="H7" s="15"/>
      <c r="I7" s="57">
        <f t="shared" si="0"/>
        <v>8.24</v>
      </c>
      <c r="J7" s="46">
        <v>8.86</v>
      </c>
      <c r="K7" s="15"/>
      <c r="L7" s="57">
        <f t="shared" si="1"/>
        <v>8.86</v>
      </c>
      <c r="M7" s="46">
        <v>5.85</v>
      </c>
      <c r="N7" s="15"/>
      <c r="O7" s="57">
        <f t="shared" si="2"/>
        <v>5.85</v>
      </c>
      <c r="P7" s="46"/>
      <c r="Q7" s="15"/>
      <c r="R7" s="57">
        <f t="shared" si="3"/>
        <v>0</v>
      </c>
      <c r="S7" s="68">
        <f t="shared" si="7"/>
        <v>28.630000000000003</v>
      </c>
      <c r="T7" s="67">
        <f t="shared" si="4"/>
        <v>8.86</v>
      </c>
      <c r="U7" s="70">
        <f t="shared" si="8"/>
        <v>19.770000000000003</v>
      </c>
    </row>
    <row r="8" spans="1:21" x14ac:dyDescent="0.2">
      <c r="A8" s="2">
        <f t="shared" si="5"/>
        <v>4</v>
      </c>
      <c r="B8" s="30" t="s">
        <v>12</v>
      </c>
      <c r="C8" s="30" t="s">
        <v>16</v>
      </c>
      <c r="D8" s="46">
        <v>30</v>
      </c>
      <c r="E8" s="33"/>
      <c r="F8" s="57">
        <f t="shared" si="6"/>
        <v>30</v>
      </c>
      <c r="G8" s="58">
        <v>7</v>
      </c>
      <c r="H8" s="15"/>
      <c r="I8" s="57">
        <f t="shared" si="0"/>
        <v>7</v>
      </c>
      <c r="J8" s="46">
        <v>6.58</v>
      </c>
      <c r="K8" s="15"/>
      <c r="L8" s="57">
        <f t="shared" si="1"/>
        <v>6.58</v>
      </c>
      <c r="M8" s="46">
        <v>5.31</v>
      </c>
      <c r="N8" s="15"/>
      <c r="O8" s="57">
        <f t="shared" si="2"/>
        <v>5.31</v>
      </c>
      <c r="P8" s="46"/>
      <c r="Q8" s="15"/>
      <c r="R8" s="57">
        <f t="shared" si="3"/>
        <v>0</v>
      </c>
      <c r="S8" s="68">
        <f t="shared" si="7"/>
        <v>48.89</v>
      </c>
      <c r="T8" s="67">
        <f t="shared" si="4"/>
        <v>30</v>
      </c>
      <c r="U8" s="70">
        <f t="shared" si="8"/>
        <v>18.89</v>
      </c>
    </row>
    <row r="9" spans="1:21" x14ac:dyDescent="0.2">
      <c r="A9" s="31">
        <f t="shared" si="5"/>
        <v>5</v>
      </c>
      <c r="B9" s="45" t="s">
        <v>34</v>
      </c>
      <c r="C9" s="61" t="s">
        <v>16</v>
      </c>
      <c r="D9" s="46">
        <v>5.79</v>
      </c>
      <c r="E9" s="33"/>
      <c r="F9" s="57">
        <f t="shared" si="6"/>
        <v>5.79</v>
      </c>
      <c r="G9" s="58">
        <v>5.0199999999999996</v>
      </c>
      <c r="H9" s="15"/>
      <c r="I9" s="57">
        <f t="shared" si="0"/>
        <v>5.0199999999999996</v>
      </c>
      <c r="J9" s="46">
        <v>6.04</v>
      </c>
      <c r="K9" s="15"/>
      <c r="L9" s="57">
        <f t="shared" si="1"/>
        <v>6.04</v>
      </c>
      <c r="M9" s="46">
        <v>10.14</v>
      </c>
      <c r="N9" s="15"/>
      <c r="O9" s="57">
        <f t="shared" si="2"/>
        <v>10.14</v>
      </c>
      <c r="P9" s="46"/>
      <c r="Q9" s="15"/>
      <c r="R9" s="57">
        <f t="shared" si="3"/>
        <v>0</v>
      </c>
      <c r="S9" s="68">
        <f t="shared" si="7"/>
        <v>26.99</v>
      </c>
      <c r="T9" s="67">
        <f t="shared" si="4"/>
        <v>10.14</v>
      </c>
      <c r="U9" s="70">
        <f t="shared" si="8"/>
        <v>16.849999999999998</v>
      </c>
    </row>
    <row r="10" spans="1:21" x14ac:dyDescent="0.2">
      <c r="A10" s="31">
        <f t="shared" si="5"/>
        <v>6</v>
      </c>
      <c r="B10" s="17" t="s">
        <v>37</v>
      </c>
      <c r="C10" s="30" t="s">
        <v>17</v>
      </c>
      <c r="D10" s="62">
        <v>3.28</v>
      </c>
      <c r="E10" s="65"/>
      <c r="F10" s="57">
        <f t="shared" si="6"/>
        <v>3.28</v>
      </c>
      <c r="G10" s="67">
        <v>4.58</v>
      </c>
      <c r="H10" s="65"/>
      <c r="I10" s="57">
        <f t="shared" si="0"/>
        <v>4.58</v>
      </c>
      <c r="J10" s="62">
        <v>4.21</v>
      </c>
      <c r="K10" s="65"/>
      <c r="L10" s="57">
        <f t="shared" si="1"/>
        <v>4.21</v>
      </c>
      <c r="M10" s="67">
        <v>4</v>
      </c>
      <c r="N10" s="65"/>
      <c r="O10" s="57">
        <f t="shared" si="2"/>
        <v>4</v>
      </c>
      <c r="P10" s="67"/>
      <c r="Q10" s="65"/>
      <c r="R10" s="57">
        <f t="shared" si="3"/>
        <v>0</v>
      </c>
      <c r="S10" s="68">
        <f t="shared" si="7"/>
        <v>16.07</v>
      </c>
      <c r="T10" s="67">
        <f t="shared" si="4"/>
        <v>4.58</v>
      </c>
      <c r="U10" s="70">
        <f t="shared" si="8"/>
        <v>11.49</v>
      </c>
    </row>
    <row r="11" spans="1:21" x14ac:dyDescent="0.2">
      <c r="A11" s="31">
        <f t="shared" si="5"/>
        <v>7</v>
      </c>
      <c r="B11" s="17" t="s">
        <v>48</v>
      </c>
      <c r="C11" s="30" t="s">
        <v>16</v>
      </c>
      <c r="D11" s="62">
        <v>5.13</v>
      </c>
      <c r="E11" s="65"/>
      <c r="F11" s="57">
        <f t="shared" si="6"/>
        <v>5.13</v>
      </c>
      <c r="G11" s="74">
        <v>5.46</v>
      </c>
      <c r="H11" s="65"/>
      <c r="I11" s="57">
        <f t="shared" si="0"/>
        <v>5.46</v>
      </c>
      <c r="J11" s="62">
        <v>5.1100000000000003</v>
      </c>
      <c r="K11" s="66"/>
      <c r="L11" s="57">
        <f t="shared" si="1"/>
        <v>5.1100000000000003</v>
      </c>
      <c r="M11" s="62">
        <v>4.79</v>
      </c>
      <c r="N11" s="65"/>
      <c r="O11" s="57">
        <f t="shared" si="2"/>
        <v>4.79</v>
      </c>
      <c r="P11" s="67"/>
      <c r="Q11" s="65"/>
      <c r="R11" s="57">
        <f t="shared" si="3"/>
        <v>0</v>
      </c>
      <c r="S11" s="68">
        <f t="shared" si="7"/>
        <v>20.49</v>
      </c>
      <c r="T11" s="67">
        <f t="shared" si="4"/>
        <v>5.46</v>
      </c>
      <c r="U11" s="70">
        <f t="shared" si="8"/>
        <v>15.029999999999998</v>
      </c>
    </row>
    <row r="12" spans="1:21" x14ac:dyDescent="0.2">
      <c r="A12" s="31">
        <f t="shared" si="5"/>
        <v>8</v>
      </c>
      <c r="B12" s="17" t="s">
        <v>50</v>
      </c>
      <c r="C12" s="17" t="s">
        <v>16</v>
      </c>
      <c r="D12" s="62">
        <v>5.47</v>
      </c>
      <c r="E12" s="65">
        <v>0</v>
      </c>
      <c r="F12" s="57">
        <f t="shared" si="6"/>
        <v>5.47</v>
      </c>
      <c r="G12" s="74">
        <v>4.62</v>
      </c>
      <c r="H12" s="65"/>
      <c r="I12" s="57">
        <f t="shared" si="0"/>
        <v>4.62</v>
      </c>
      <c r="J12" s="62">
        <v>6.62</v>
      </c>
      <c r="K12" s="67"/>
      <c r="L12" s="57">
        <f t="shared" si="1"/>
        <v>6.62</v>
      </c>
      <c r="M12" s="62">
        <v>5.52</v>
      </c>
      <c r="N12" s="67"/>
      <c r="O12" s="57">
        <f t="shared" si="2"/>
        <v>5.52</v>
      </c>
      <c r="P12" s="67"/>
      <c r="Q12" s="65"/>
      <c r="R12" s="57">
        <f t="shared" si="3"/>
        <v>0</v>
      </c>
      <c r="S12" s="68">
        <f t="shared" si="7"/>
        <v>22.23</v>
      </c>
      <c r="T12" s="67">
        <f t="shared" si="4"/>
        <v>6.62</v>
      </c>
      <c r="U12" s="70">
        <f t="shared" si="8"/>
        <v>15.61</v>
      </c>
    </row>
    <row r="13" spans="1:21" x14ac:dyDescent="0.2">
      <c r="A13" s="31">
        <f t="shared" si="5"/>
        <v>9</v>
      </c>
      <c r="B13" s="17" t="s">
        <v>52</v>
      </c>
      <c r="C13" s="17" t="s">
        <v>16</v>
      </c>
      <c r="D13" s="62">
        <v>5.17</v>
      </c>
      <c r="E13" s="65"/>
      <c r="F13" s="57">
        <f t="shared" si="6"/>
        <v>5.17</v>
      </c>
      <c r="G13" s="74">
        <v>4.51</v>
      </c>
      <c r="H13" s="65"/>
      <c r="I13" s="57">
        <f t="shared" si="0"/>
        <v>4.51</v>
      </c>
      <c r="J13" s="62">
        <v>4.5999999999999996</v>
      </c>
      <c r="K13" s="67"/>
      <c r="L13" s="57">
        <f t="shared" si="1"/>
        <v>4.5999999999999996</v>
      </c>
      <c r="M13" s="62">
        <v>3.89</v>
      </c>
      <c r="N13" s="65"/>
      <c r="O13" s="57">
        <f t="shared" si="2"/>
        <v>3.89</v>
      </c>
      <c r="P13" s="67"/>
      <c r="Q13" s="65"/>
      <c r="R13" s="57">
        <f t="shared" si="3"/>
        <v>0</v>
      </c>
      <c r="S13" s="68">
        <f t="shared" si="7"/>
        <v>18.169999999999998</v>
      </c>
      <c r="T13" s="67">
        <f t="shared" si="4"/>
        <v>5.17</v>
      </c>
      <c r="U13" s="70">
        <f t="shared" si="8"/>
        <v>12.999999999999998</v>
      </c>
    </row>
    <row r="14" spans="1:21" x14ac:dyDescent="0.2">
      <c r="A14" s="31">
        <f t="shared" si="5"/>
        <v>10</v>
      </c>
      <c r="B14" s="17" t="s">
        <v>57</v>
      </c>
      <c r="C14" s="17" t="s">
        <v>17</v>
      </c>
      <c r="D14" s="67">
        <v>4.82</v>
      </c>
      <c r="E14" s="65"/>
      <c r="F14" s="57">
        <f t="shared" si="6"/>
        <v>4.82</v>
      </c>
      <c r="G14" s="67">
        <v>4.33</v>
      </c>
      <c r="H14" s="65"/>
      <c r="I14" s="57">
        <f t="shared" si="0"/>
        <v>4.33</v>
      </c>
      <c r="J14" s="62">
        <v>4.42</v>
      </c>
      <c r="K14" s="67"/>
      <c r="L14" s="57">
        <f t="shared" si="1"/>
        <v>4.42</v>
      </c>
      <c r="M14" s="67">
        <v>4.66</v>
      </c>
      <c r="N14" s="65"/>
      <c r="O14" s="57">
        <f t="shared" si="2"/>
        <v>4.66</v>
      </c>
      <c r="P14" s="67"/>
      <c r="Q14" s="65"/>
      <c r="R14" s="57">
        <f t="shared" si="3"/>
        <v>0</v>
      </c>
      <c r="S14" s="68">
        <f t="shared" si="7"/>
        <v>18.23</v>
      </c>
      <c r="T14" s="67">
        <f t="shared" si="4"/>
        <v>4.82</v>
      </c>
      <c r="U14" s="70">
        <f t="shared" si="8"/>
        <v>13.41</v>
      </c>
    </row>
    <row r="15" spans="1:21" x14ac:dyDescent="0.2">
      <c r="A15" s="31">
        <f t="shared" si="5"/>
        <v>11</v>
      </c>
      <c r="B15" s="17" t="s">
        <v>58</v>
      </c>
      <c r="C15" s="17" t="s">
        <v>16</v>
      </c>
      <c r="D15" s="67">
        <v>5.47</v>
      </c>
      <c r="E15" s="65"/>
      <c r="F15" s="57">
        <f t="shared" si="6"/>
        <v>5.47</v>
      </c>
      <c r="G15" s="67">
        <v>4.55</v>
      </c>
      <c r="H15" s="65"/>
      <c r="I15" s="57">
        <f t="shared" si="0"/>
        <v>4.55</v>
      </c>
      <c r="J15" s="67">
        <v>30</v>
      </c>
      <c r="K15" s="65"/>
      <c r="L15" s="79">
        <f t="shared" si="1"/>
        <v>30</v>
      </c>
      <c r="M15" s="88">
        <v>24.48</v>
      </c>
      <c r="N15" s="76"/>
      <c r="O15" s="79">
        <f t="shared" si="2"/>
        <v>24.48</v>
      </c>
      <c r="P15" s="78"/>
      <c r="Q15" s="76"/>
      <c r="R15" s="79">
        <f t="shared" si="3"/>
        <v>0</v>
      </c>
      <c r="S15" s="81">
        <f t="shared" si="7"/>
        <v>64.5</v>
      </c>
      <c r="T15" s="67">
        <f t="shared" si="4"/>
        <v>30</v>
      </c>
      <c r="U15" s="82">
        <f t="shared" si="8"/>
        <v>34.5</v>
      </c>
    </row>
    <row r="16" spans="1:21" x14ac:dyDescent="0.2">
      <c r="A16" s="31">
        <f t="shared" si="5"/>
        <v>12</v>
      </c>
      <c r="B16" s="17"/>
      <c r="C16" s="17"/>
      <c r="D16" s="67"/>
      <c r="E16" s="65"/>
      <c r="F16" s="57">
        <f t="shared" si="6"/>
        <v>0</v>
      </c>
      <c r="G16" s="67"/>
      <c r="H16" s="65"/>
      <c r="I16" s="57">
        <f t="shared" si="0"/>
        <v>0</v>
      </c>
      <c r="J16" s="67"/>
      <c r="K16" s="65"/>
      <c r="L16" s="79">
        <f t="shared" si="1"/>
        <v>0</v>
      </c>
      <c r="M16" s="77"/>
      <c r="N16" s="76"/>
      <c r="O16" s="79">
        <f t="shared" si="2"/>
        <v>0</v>
      </c>
      <c r="P16" s="78"/>
      <c r="Q16" s="76"/>
      <c r="R16" s="79">
        <f t="shared" si="3"/>
        <v>0</v>
      </c>
      <c r="S16" s="81">
        <f t="shared" si="7"/>
        <v>0</v>
      </c>
      <c r="T16" s="67">
        <f t="shared" si="4"/>
        <v>0</v>
      </c>
      <c r="U16" s="82">
        <f t="shared" si="8"/>
        <v>0</v>
      </c>
    </row>
    <row r="17" spans="1:21" x14ac:dyDescent="0.2">
      <c r="A17" s="31">
        <f t="shared" si="5"/>
        <v>13</v>
      </c>
      <c r="B17" s="17"/>
      <c r="C17" s="17"/>
      <c r="D17" s="67"/>
      <c r="E17" s="65"/>
      <c r="F17" s="57">
        <f t="shared" si="6"/>
        <v>0</v>
      </c>
      <c r="G17" s="67"/>
      <c r="H17" s="65"/>
      <c r="I17" s="57">
        <f t="shared" si="0"/>
        <v>0</v>
      </c>
      <c r="J17" s="67"/>
      <c r="K17" s="65"/>
      <c r="L17" s="79">
        <f t="shared" si="1"/>
        <v>0</v>
      </c>
      <c r="M17" s="77"/>
      <c r="N17" s="76"/>
      <c r="O17" s="79">
        <f t="shared" si="2"/>
        <v>0</v>
      </c>
      <c r="P17" s="78"/>
      <c r="Q17" s="76"/>
      <c r="R17" s="79">
        <f t="shared" si="3"/>
        <v>0</v>
      </c>
      <c r="S17" s="81">
        <f t="shared" si="7"/>
        <v>0</v>
      </c>
      <c r="T17" s="67">
        <f t="shared" si="4"/>
        <v>0</v>
      </c>
      <c r="U17" s="82">
        <f t="shared" si="8"/>
        <v>0</v>
      </c>
    </row>
    <row r="18" spans="1:21" x14ac:dyDescent="0.2">
      <c r="A18" s="31">
        <f t="shared" si="5"/>
        <v>14</v>
      </c>
      <c r="B18" s="17"/>
      <c r="C18" s="17"/>
      <c r="D18" s="67">
        <v>0</v>
      </c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/>
      <c r="S18" s="81">
        <f t="shared" si="7"/>
        <v>0</v>
      </c>
      <c r="T18" s="78">
        <f t="shared" si="4"/>
        <v>0</v>
      </c>
      <c r="U18" s="82">
        <f t="shared" si="8"/>
        <v>0</v>
      </c>
    </row>
    <row r="19" spans="1:21" x14ac:dyDescent="0.2">
      <c r="A19" s="31">
        <f t="shared" si="5"/>
        <v>15</v>
      </c>
      <c r="B19" s="17"/>
      <c r="C19" s="17"/>
      <c r="D19" s="67">
        <v>0</v>
      </c>
      <c r="E19" s="65">
        <v>0</v>
      </c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/>
      <c r="P19" s="78"/>
      <c r="Q19" s="76"/>
      <c r="R19" s="79"/>
      <c r="S19" s="81">
        <f t="shared" si="7"/>
        <v>0</v>
      </c>
      <c r="T19" s="78">
        <f t="shared" si="4"/>
        <v>0</v>
      </c>
      <c r="U19" s="82">
        <f t="shared" si="8"/>
        <v>0</v>
      </c>
    </row>
    <row r="20" spans="1:21" x14ac:dyDescent="0.2">
      <c r="A20" s="31">
        <f t="shared" si="5"/>
        <v>16</v>
      </c>
      <c r="B20" s="30"/>
      <c r="C20" s="17"/>
      <c r="D20" s="67">
        <v>0</v>
      </c>
      <c r="E20" s="65">
        <v>0</v>
      </c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/>
      <c r="P20" s="78"/>
      <c r="Q20" s="76"/>
      <c r="R20" s="79"/>
      <c r="S20" s="81">
        <f t="shared" si="7"/>
        <v>0</v>
      </c>
      <c r="T20" s="78">
        <f t="shared" si="4"/>
        <v>0</v>
      </c>
      <c r="U20" s="82">
        <f t="shared" si="8"/>
        <v>0</v>
      </c>
    </row>
    <row r="21" spans="1:21" x14ac:dyDescent="0.2">
      <c r="A21" s="31">
        <f t="shared" si="5"/>
        <v>17</v>
      </c>
      <c r="B21" s="17"/>
      <c r="C21" s="17"/>
      <c r="D21" s="67">
        <v>0</v>
      </c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/>
      <c r="P21" s="78"/>
      <c r="Q21" s="76"/>
      <c r="R21" s="79"/>
      <c r="S21" s="81">
        <f t="shared" si="7"/>
        <v>0</v>
      </c>
      <c r="T21" s="78">
        <f t="shared" si="4"/>
        <v>0</v>
      </c>
      <c r="U21" s="82">
        <f t="shared" si="8"/>
        <v>0</v>
      </c>
    </row>
    <row r="22" spans="1:21" x14ac:dyDescent="0.2">
      <c r="A22" s="31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/>
      <c r="P22" s="78"/>
      <c r="Q22" s="76"/>
      <c r="R22" s="79"/>
      <c r="S22" s="81">
        <f t="shared" si="7"/>
        <v>0</v>
      </c>
      <c r="T22" s="78">
        <f t="shared" si="4"/>
        <v>0</v>
      </c>
      <c r="U22" s="82">
        <f t="shared" si="8"/>
        <v>0</v>
      </c>
    </row>
    <row r="23" spans="1:21" x14ac:dyDescent="0.2">
      <c r="A23" s="31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/>
      <c r="P23" s="78"/>
      <c r="Q23" s="76"/>
      <c r="R23" s="79"/>
      <c r="S23" s="81">
        <f t="shared" si="7"/>
        <v>0</v>
      </c>
      <c r="T23" s="78">
        <f t="shared" si="4"/>
        <v>0</v>
      </c>
      <c r="U23" s="82">
        <f t="shared" si="8"/>
        <v>0</v>
      </c>
    </row>
    <row r="24" spans="1:21" x14ac:dyDescent="0.2">
      <c r="A24" s="31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/>
      <c r="P24" s="78"/>
      <c r="Q24" s="76"/>
      <c r="R24" s="79"/>
      <c r="S24" s="81">
        <f t="shared" si="7"/>
        <v>0</v>
      </c>
      <c r="T24" s="78">
        <f t="shared" si="4"/>
        <v>0</v>
      </c>
      <c r="U24" s="82">
        <f t="shared" si="8"/>
        <v>0</v>
      </c>
    </row>
    <row r="25" spans="1:21" x14ac:dyDescent="0.2">
      <c r="A25" s="31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/>
      <c r="P25" s="78"/>
      <c r="Q25" s="76"/>
      <c r="R25" s="79"/>
      <c r="S25" s="81">
        <f t="shared" si="7"/>
        <v>0</v>
      </c>
      <c r="T25" s="78">
        <f t="shared" si="4"/>
        <v>0</v>
      </c>
      <c r="U25" s="82">
        <f t="shared" si="8"/>
        <v>0</v>
      </c>
    </row>
    <row r="26" spans="1:21" x14ac:dyDescent="0.2">
      <c r="A26" s="31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/>
      <c r="P26" s="78"/>
      <c r="Q26" s="76"/>
      <c r="R26" s="79"/>
      <c r="S26" s="81">
        <f t="shared" si="7"/>
        <v>0</v>
      </c>
      <c r="T26" s="78">
        <f t="shared" si="4"/>
        <v>0</v>
      </c>
      <c r="U26" s="82">
        <f t="shared" si="8"/>
        <v>0</v>
      </c>
    </row>
    <row r="27" spans="1:21" x14ac:dyDescent="0.2">
      <c r="A27" s="31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/>
      <c r="P27" s="78"/>
      <c r="Q27" s="76"/>
      <c r="R27" s="79"/>
      <c r="S27" s="81">
        <f t="shared" si="7"/>
        <v>0</v>
      </c>
      <c r="T27" s="78">
        <f t="shared" si="4"/>
        <v>0</v>
      </c>
      <c r="U27" s="82">
        <f t="shared" si="8"/>
        <v>0</v>
      </c>
    </row>
    <row r="28" spans="1:21" x14ac:dyDescent="0.2">
      <c r="A28" s="31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/>
      <c r="P28" s="78"/>
      <c r="Q28" s="76"/>
      <c r="R28" s="79"/>
      <c r="S28" s="81">
        <f t="shared" si="7"/>
        <v>0</v>
      </c>
      <c r="T28" s="78">
        <f t="shared" si="4"/>
        <v>0</v>
      </c>
      <c r="U28" s="82">
        <f t="shared" si="8"/>
        <v>0</v>
      </c>
    </row>
    <row r="29" spans="1:21" x14ac:dyDescent="0.2">
      <c r="A29" s="31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/>
      <c r="P29" s="78"/>
      <c r="Q29" s="76"/>
      <c r="R29" s="79"/>
      <c r="S29" s="81">
        <f t="shared" si="7"/>
        <v>0</v>
      </c>
      <c r="T29" s="78">
        <f t="shared" si="4"/>
        <v>0</v>
      </c>
      <c r="U29" s="82">
        <f t="shared" si="8"/>
        <v>0</v>
      </c>
    </row>
    <row r="30" spans="1:21" x14ac:dyDescent="0.2">
      <c r="A30" s="31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/>
      <c r="P30" s="78"/>
      <c r="Q30" s="76"/>
      <c r="R30" s="79"/>
      <c r="S30" s="81">
        <f t="shared" si="7"/>
        <v>0</v>
      </c>
      <c r="T30" s="78">
        <f t="shared" si="4"/>
        <v>0</v>
      </c>
      <c r="U30" s="82">
        <f t="shared" si="8"/>
        <v>0</v>
      </c>
    </row>
    <row r="31" spans="1:21" x14ac:dyDescent="0.2">
      <c r="A31" s="31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/>
      <c r="P31" s="78"/>
      <c r="Q31" s="76"/>
      <c r="R31" s="79"/>
      <c r="S31" s="81">
        <f t="shared" si="7"/>
        <v>0</v>
      </c>
      <c r="T31" s="78">
        <f t="shared" si="4"/>
        <v>0</v>
      </c>
      <c r="U31" s="82">
        <f t="shared" si="8"/>
        <v>0</v>
      </c>
    </row>
    <row r="32" spans="1:21" x14ac:dyDescent="0.2">
      <c r="A32" s="31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/>
      <c r="P32" s="78"/>
      <c r="Q32" s="76"/>
      <c r="R32" s="79"/>
      <c r="S32" s="81">
        <f t="shared" si="7"/>
        <v>0</v>
      </c>
      <c r="T32" s="78">
        <f t="shared" si="4"/>
        <v>0</v>
      </c>
      <c r="U32" s="82">
        <f t="shared" si="8"/>
        <v>0</v>
      </c>
    </row>
    <row r="33" spans="1:21" x14ac:dyDescent="0.2">
      <c r="A33" s="31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/>
      <c r="P33" s="78"/>
      <c r="Q33" s="76"/>
      <c r="R33" s="79"/>
      <c r="S33" s="81">
        <f t="shared" si="7"/>
        <v>0</v>
      </c>
      <c r="T33" s="78">
        <f t="shared" si="4"/>
        <v>0</v>
      </c>
      <c r="U33" s="82">
        <f t="shared" si="8"/>
        <v>0</v>
      </c>
    </row>
    <row r="34" spans="1:21" x14ac:dyDescent="0.2">
      <c r="A34" s="31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/>
      <c r="P34" s="78"/>
      <c r="Q34" s="76"/>
      <c r="R34" s="79"/>
      <c r="S34" s="81">
        <f t="shared" si="7"/>
        <v>0</v>
      </c>
      <c r="T34" s="78">
        <f t="shared" si="4"/>
        <v>0</v>
      </c>
      <c r="U34" s="82">
        <f t="shared" si="8"/>
        <v>0</v>
      </c>
    </row>
    <row r="35" spans="1:21" x14ac:dyDescent="0.2">
      <c r="A35" s="31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/>
      <c r="P35" s="78"/>
      <c r="Q35" s="76"/>
      <c r="R35" s="79"/>
      <c r="S35" s="81">
        <f t="shared" si="7"/>
        <v>0</v>
      </c>
      <c r="T35" s="78">
        <f t="shared" si="4"/>
        <v>0</v>
      </c>
      <c r="U35" s="82">
        <f t="shared" si="8"/>
        <v>0</v>
      </c>
    </row>
    <row r="36" spans="1:21" x14ac:dyDescent="0.2">
      <c r="A36" s="31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/>
      <c r="P36" s="78"/>
      <c r="Q36" s="76"/>
      <c r="R36" s="79"/>
      <c r="S36" s="81">
        <f t="shared" si="7"/>
        <v>0</v>
      </c>
      <c r="T36" s="78">
        <f t="shared" si="4"/>
        <v>0</v>
      </c>
      <c r="U36" s="82">
        <f t="shared" si="8"/>
        <v>0</v>
      </c>
    </row>
    <row r="37" spans="1:21" x14ac:dyDescent="0.2">
      <c r="A37" s="31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/>
      <c r="P37" s="78"/>
      <c r="Q37" s="76"/>
      <c r="R37" s="79"/>
      <c r="S37" s="81">
        <f t="shared" si="7"/>
        <v>0</v>
      </c>
      <c r="T37" s="78">
        <f t="shared" si="4"/>
        <v>0</v>
      </c>
      <c r="U37" s="82">
        <f t="shared" si="8"/>
        <v>0</v>
      </c>
    </row>
    <row r="38" spans="1:21" x14ac:dyDescent="0.2">
      <c r="A38" s="31">
        <f t="shared" si="5"/>
        <v>34</v>
      </c>
      <c r="B38" s="32"/>
      <c r="C38" s="32"/>
      <c r="D38" s="67"/>
      <c r="E38" s="65"/>
      <c r="F38" s="57">
        <f t="shared" si="6"/>
        <v>0</v>
      </c>
      <c r="G38" s="67"/>
      <c r="H38" s="65"/>
      <c r="I38" s="57">
        <f t="shared" si="0"/>
        <v>0</v>
      </c>
      <c r="J38" s="67"/>
      <c r="K38" s="65"/>
      <c r="L38" s="79">
        <f t="shared" si="1"/>
        <v>0</v>
      </c>
      <c r="M38" s="77"/>
      <c r="N38" s="76"/>
      <c r="O38" s="79"/>
      <c r="P38" s="78"/>
      <c r="Q38" s="76"/>
      <c r="R38" s="79"/>
      <c r="S38" s="81">
        <f t="shared" si="7"/>
        <v>0</v>
      </c>
      <c r="T38" s="78">
        <f t="shared" si="4"/>
        <v>0</v>
      </c>
      <c r="U38" s="82">
        <f t="shared" si="8"/>
        <v>0</v>
      </c>
    </row>
    <row r="39" spans="1:21" x14ac:dyDescent="0.2">
      <c r="I39" s="13">
        <f t="shared" si="0"/>
        <v>0</v>
      </c>
      <c r="L39">
        <f t="shared" si="1"/>
        <v>0</v>
      </c>
      <c r="S39">
        <f t="shared" si="7"/>
        <v>0</v>
      </c>
      <c r="T39">
        <f t="shared" si="4"/>
        <v>0</v>
      </c>
      <c r="U39">
        <f t="shared" si="8"/>
        <v>0</v>
      </c>
    </row>
    <row r="40" spans="1:21" x14ac:dyDescent="0.2">
      <c r="I40" s="13">
        <f t="shared" si="0"/>
        <v>0</v>
      </c>
      <c r="L40">
        <f t="shared" si="1"/>
        <v>0</v>
      </c>
      <c r="S40">
        <f t="shared" si="7"/>
        <v>0</v>
      </c>
      <c r="T40">
        <f t="shared" si="4"/>
        <v>0</v>
      </c>
      <c r="U40">
        <f t="shared" si="8"/>
        <v>0</v>
      </c>
    </row>
    <row r="41" spans="1:21" x14ac:dyDescent="0.2">
      <c r="I41" s="13">
        <f t="shared" si="0"/>
        <v>0</v>
      </c>
      <c r="S41">
        <f t="shared" si="7"/>
        <v>0</v>
      </c>
      <c r="T41">
        <f t="shared" si="4"/>
        <v>0</v>
      </c>
      <c r="U41">
        <f t="shared" si="8"/>
        <v>0</v>
      </c>
    </row>
    <row r="42" spans="1:21" x14ac:dyDescent="0.2">
      <c r="S42">
        <f t="shared" si="7"/>
        <v>0</v>
      </c>
      <c r="T42">
        <f t="shared" si="4"/>
        <v>0</v>
      </c>
      <c r="U42">
        <f t="shared" si="8"/>
        <v>0</v>
      </c>
    </row>
    <row r="43" spans="1:21" x14ac:dyDescent="0.2">
      <c r="T43">
        <f t="shared" si="4"/>
        <v>0</v>
      </c>
      <c r="U43">
        <f t="shared" si="8"/>
        <v>0</v>
      </c>
    </row>
    <row r="44" spans="1:21" x14ac:dyDescent="0.2">
      <c r="T44">
        <f t="shared" si="4"/>
        <v>0</v>
      </c>
      <c r="U44">
        <f t="shared" si="8"/>
        <v>0</v>
      </c>
    </row>
    <row r="45" spans="1:21" x14ac:dyDescent="0.2">
      <c r="T45">
        <f t="shared" si="4"/>
        <v>0</v>
      </c>
      <c r="U45">
        <f t="shared" si="8"/>
        <v>0</v>
      </c>
    </row>
    <row r="46" spans="1:21" x14ac:dyDescent="0.2">
      <c r="T46">
        <f t="shared" si="4"/>
        <v>0</v>
      </c>
      <c r="U46">
        <f t="shared" si="8"/>
        <v>0</v>
      </c>
    </row>
    <row r="47" spans="1:21" x14ac:dyDescent="0.2">
      <c r="T47">
        <f t="shared" si="4"/>
        <v>0</v>
      </c>
      <c r="U47">
        <f t="shared" si="8"/>
        <v>0</v>
      </c>
    </row>
    <row r="48" spans="1:21" x14ac:dyDescent="0.2">
      <c r="T48">
        <f t="shared" si="4"/>
        <v>0</v>
      </c>
      <c r="U48">
        <f t="shared" si="8"/>
        <v>0</v>
      </c>
    </row>
    <row r="49" spans="20:21" x14ac:dyDescent="0.2">
      <c r="T49">
        <f t="shared" si="4"/>
        <v>0</v>
      </c>
      <c r="U49">
        <f t="shared" si="8"/>
        <v>0</v>
      </c>
    </row>
    <row r="50" spans="20:21" x14ac:dyDescent="0.2">
      <c r="T50">
        <f t="shared" si="4"/>
        <v>0</v>
      </c>
      <c r="U50">
        <f t="shared" si="8"/>
        <v>0</v>
      </c>
    </row>
    <row r="51" spans="20:21" x14ac:dyDescent="0.2">
      <c r="T51">
        <f t="shared" si="4"/>
        <v>0</v>
      </c>
      <c r="U51">
        <f t="shared" si="8"/>
        <v>0</v>
      </c>
    </row>
    <row r="52" spans="20:21" x14ac:dyDescent="0.2">
      <c r="T52">
        <f t="shared" si="4"/>
        <v>0</v>
      </c>
    </row>
    <row r="53" spans="20:21" x14ac:dyDescent="0.2">
      <c r="T53">
        <f t="shared" si="4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02"/>
  <sheetViews>
    <sheetView showZeros="0" workbookViewId="0">
      <selection activeCell="U5" sqref="U5:U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7109375" style="13" customWidth="1"/>
    <col min="4" max="4" width="6.7109375" style="13" customWidth="1"/>
    <col min="5" max="5" width="9.7109375" style="13" customWidth="1"/>
    <col min="6" max="6" width="8" style="13" customWidth="1"/>
    <col min="7" max="8" width="8.140625" style="13" customWidth="1"/>
    <col min="9" max="10" width="6.7109375" style="13" customWidth="1"/>
    <col min="11" max="11" width="9.7109375" style="13" customWidth="1"/>
    <col min="13" max="13" width="9.140625" style="22"/>
    <col min="18" max="21" width="9.140625" style="59"/>
  </cols>
  <sheetData>
    <row r="1" spans="1:21" s="5" customFormat="1" ht="25.5" customHeight="1" x14ac:dyDescent="0.2">
      <c r="A1" s="12"/>
      <c r="B1" s="10" t="s">
        <v>10</v>
      </c>
      <c r="C1" s="12"/>
      <c r="D1" s="10" t="s">
        <v>3</v>
      </c>
      <c r="E1" s="11">
        <f>'Shooter Information'!$E$2</f>
        <v>42739</v>
      </c>
      <c r="F1" s="12"/>
      <c r="G1" s="12"/>
      <c r="H1" s="12"/>
      <c r="I1" s="12"/>
      <c r="J1" s="12"/>
      <c r="K1" s="12"/>
      <c r="M1" s="6"/>
      <c r="R1" s="83"/>
      <c r="S1" s="83"/>
      <c r="T1" s="83"/>
      <c r="U1" s="83"/>
    </row>
    <row r="2" spans="1:21" ht="19.5" customHeight="1" x14ac:dyDescent="0.2">
      <c r="B2" s="16" t="s">
        <v>28</v>
      </c>
    </row>
    <row r="3" spans="1:21" ht="24.75" customHeight="1" x14ac:dyDescent="0.2">
      <c r="B3" s="49" t="s">
        <v>0</v>
      </c>
      <c r="C3" s="49" t="s">
        <v>1</v>
      </c>
      <c r="D3" s="112" t="s">
        <v>18</v>
      </c>
      <c r="E3" s="113"/>
      <c r="F3" s="114"/>
      <c r="G3" s="112" t="s">
        <v>19</v>
      </c>
      <c r="H3" s="113"/>
      <c r="I3" s="114"/>
      <c r="J3" s="112" t="s">
        <v>20</v>
      </c>
      <c r="K3" s="113"/>
      <c r="L3" s="114"/>
      <c r="M3" s="112" t="s">
        <v>21</v>
      </c>
      <c r="N3" s="113"/>
      <c r="O3" s="114"/>
      <c r="P3" s="112" t="s">
        <v>42</v>
      </c>
      <c r="Q3" s="113"/>
      <c r="R3" s="114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14" t="s">
        <v>39</v>
      </c>
      <c r="E4" s="14" t="s">
        <v>40</v>
      </c>
      <c r="F4" s="55" t="s">
        <v>43</v>
      </c>
      <c r="G4" s="14" t="s">
        <v>39</v>
      </c>
      <c r="H4" s="14" t="s">
        <v>40</v>
      </c>
      <c r="I4" s="55" t="s">
        <v>43</v>
      </c>
      <c r="J4" s="14" t="s">
        <v>39</v>
      </c>
      <c r="K4" s="14" t="s">
        <v>40</v>
      </c>
      <c r="L4" s="55" t="s">
        <v>43</v>
      </c>
      <c r="M4" s="14" t="s">
        <v>39</v>
      </c>
      <c r="N4" s="14" t="s">
        <v>41</v>
      </c>
      <c r="O4" s="55" t="s">
        <v>43</v>
      </c>
      <c r="P4" s="14" t="s">
        <v>39</v>
      </c>
      <c r="Q4" s="14" t="s">
        <v>40</v>
      </c>
      <c r="R4" s="84" t="s">
        <v>43</v>
      </c>
      <c r="S4" s="53"/>
      <c r="T4" s="53"/>
      <c r="U4" s="53"/>
    </row>
    <row r="5" spans="1:21" x14ac:dyDescent="0.2">
      <c r="A5" s="2">
        <f>ROW()-4</f>
        <v>1</v>
      </c>
      <c r="B5" s="30" t="s">
        <v>11</v>
      </c>
      <c r="C5" s="30" t="s">
        <v>16</v>
      </c>
      <c r="D5" s="46">
        <v>5.15</v>
      </c>
      <c r="E5" s="15"/>
      <c r="F5" s="57">
        <f>D5+(E5*2)</f>
        <v>5.15</v>
      </c>
      <c r="G5" s="46">
        <v>5.17</v>
      </c>
      <c r="H5" s="15"/>
      <c r="I5" s="57">
        <f t="shared" ref="I5:I42" si="0">G5+(H5*2)</f>
        <v>5.17</v>
      </c>
      <c r="J5" s="46">
        <v>5.32</v>
      </c>
      <c r="K5" s="21"/>
      <c r="L5" s="57">
        <f t="shared" ref="L5:L44" si="1">J5+(K5*2)</f>
        <v>5.32</v>
      </c>
      <c r="M5" s="46">
        <v>6.87</v>
      </c>
      <c r="N5" s="15"/>
      <c r="O5" s="57">
        <f t="shared" ref="O5:O47" si="2">M5+(N5*2)</f>
        <v>6.87</v>
      </c>
      <c r="P5" s="15"/>
      <c r="Q5" s="15"/>
      <c r="R5" s="57">
        <f t="shared" ref="R5:R18" si="3">P5+(Q5*2)</f>
        <v>0</v>
      </c>
      <c r="S5" s="70">
        <f>F5+I5+L5+O5+R5</f>
        <v>22.51</v>
      </c>
      <c r="T5" s="67">
        <f t="shared" ref="T5:T14" si="4">MAX(F5,I5,L5,O5,R5)</f>
        <v>6.87</v>
      </c>
      <c r="U5" s="69">
        <f>S5-T5</f>
        <v>15.64</v>
      </c>
    </row>
    <row r="6" spans="1:21" x14ac:dyDescent="0.2">
      <c r="A6" s="2">
        <f t="shared" ref="A6:A37" si="5">ROW()-4</f>
        <v>2</v>
      </c>
      <c r="B6" s="30" t="s">
        <v>35</v>
      </c>
      <c r="C6" s="30" t="s">
        <v>17</v>
      </c>
      <c r="D6" s="46">
        <v>15.86</v>
      </c>
      <c r="E6" s="33"/>
      <c r="F6" s="57">
        <f t="shared" ref="F6:F69" si="6">D6+(E6*2)</f>
        <v>15.86</v>
      </c>
      <c r="G6" s="58">
        <v>7.84</v>
      </c>
      <c r="H6" s="15"/>
      <c r="I6" s="57">
        <f t="shared" si="0"/>
        <v>7.84</v>
      </c>
      <c r="J6" s="46">
        <v>5.45</v>
      </c>
      <c r="K6" s="15"/>
      <c r="L6" s="57">
        <f t="shared" si="1"/>
        <v>5.45</v>
      </c>
      <c r="M6" s="46">
        <v>4.74</v>
      </c>
      <c r="N6" s="15"/>
      <c r="O6" s="57">
        <f t="shared" si="2"/>
        <v>4.74</v>
      </c>
      <c r="P6" s="15"/>
      <c r="Q6" s="15"/>
      <c r="R6" s="57">
        <f t="shared" si="3"/>
        <v>0</v>
      </c>
      <c r="S6" s="70">
        <f t="shared" ref="S6:S47" si="7">F6+I6+L6+O6+R6</f>
        <v>33.89</v>
      </c>
      <c r="T6" s="67">
        <f t="shared" si="4"/>
        <v>15.86</v>
      </c>
      <c r="U6" s="70">
        <f t="shared" ref="U6:U53" si="8">S6-T6</f>
        <v>18.03</v>
      </c>
    </row>
    <row r="7" spans="1:21" x14ac:dyDescent="0.2">
      <c r="A7" s="2">
        <f t="shared" si="5"/>
        <v>3</v>
      </c>
      <c r="B7" s="17" t="s">
        <v>15</v>
      </c>
      <c r="C7" s="17" t="s">
        <v>16</v>
      </c>
      <c r="D7" s="46">
        <v>9.58</v>
      </c>
      <c r="E7" s="33"/>
      <c r="F7" s="57">
        <f t="shared" si="6"/>
        <v>9.58</v>
      </c>
      <c r="G7" s="58">
        <v>9.76</v>
      </c>
      <c r="H7" s="15"/>
      <c r="I7" s="57">
        <f t="shared" si="0"/>
        <v>9.76</v>
      </c>
      <c r="J7" s="46">
        <v>7.1</v>
      </c>
      <c r="K7" s="15"/>
      <c r="L7" s="57">
        <f t="shared" si="1"/>
        <v>7.1</v>
      </c>
      <c r="M7" s="46">
        <v>11.23</v>
      </c>
      <c r="N7" s="15"/>
      <c r="O7" s="57">
        <f t="shared" si="2"/>
        <v>11.23</v>
      </c>
      <c r="P7" s="15"/>
      <c r="Q7" s="15"/>
      <c r="R7" s="57">
        <f t="shared" si="3"/>
        <v>0</v>
      </c>
      <c r="S7" s="70">
        <f t="shared" si="7"/>
        <v>37.67</v>
      </c>
      <c r="T7" s="67">
        <f t="shared" si="4"/>
        <v>11.23</v>
      </c>
      <c r="U7" s="70">
        <f t="shared" si="8"/>
        <v>26.44</v>
      </c>
    </row>
    <row r="8" spans="1:21" x14ac:dyDescent="0.2">
      <c r="A8" s="2">
        <f t="shared" si="5"/>
        <v>4</v>
      </c>
      <c r="B8" s="30" t="s">
        <v>12</v>
      </c>
      <c r="C8" s="30" t="s">
        <v>16</v>
      </c>
      <c r="D8" s="46">
        <v>6.4</v>
      </c>
      <c r="E8" s="33">
        <v>1</v>
      </c>
      <c r="F8" s="57">
        <f t="shared" si="6"/>
        <v>8.4</v>
      </c>
      <c r="G8" s="58">
        <v>8.85</v>
      </c>
      <c r="H8" s="15"/>
      <c r="I8" s="57">
        <f t="shared" si="0"/>
        <v>8.85</v>
      </c>
      <c r="J8" s="46">
        <v>6.53</v>
      </c>
      <c r="K8" s="46"/>
      <c r="L8" s="57">
        <f t="shared" si="1"/>
        <v>6.53</v>
      </c>
      <c r="M8" s="46">
        <v>6.1</v>
      </c>
      <c r="N8" s="15"/>
      <c r="O8" s="57">
        <f t="shared" si="2"/>
        <v>6.1</v>
      </c>
      <c r="P8" s="15"/>
      <c r="Q8" s="15"/>
      <c r="R8" s="57">
        <f t="shared" si="3"/>
        <v>0</v>
      </c>
      <c r="S8" s="70">
        <f t="shared" si="7"/>
        <v>29.880000000000003</v>
      </c>
      <c r="T8" s="67">
        <f t="shared" si="4"/>
        <v>8.85</v>
      </c>
      <c r="U8" s="70">
        <f t="shared" si="8"/>
        <v>21.03</v>
      </c>
    </row>
    <row r="9" spans="1:21" x14ac:dyDescent="0.2">
      <c r="A9" s="31">
        <f t="shared" si="5"/>
        <v>5</v>
      </c>
      <c r="B9" s="45" t="s">
        <v>34</v>
      </c>
      <c r="C9" s="61" t="s">
        <v>16</v>
      </c>
      <c r="D9" s="46">
        <v>5.24</v>
      </c>
      <c r="E9" s="33"/>
      <c r="F9" s="57">
        <f t="shared" si="6"/>
        <v>5.24</v>
      </c>
      <c r="G9" s="58">
        <v>4.54</v>
      </c>
      <c r="H9" s="15"/>
      <c r="I9" s="57">
        <f t="shared" si="0"/>
        <v>4.54</v>
      </c>
      <c r="J9" s="46">
        <v>6.41</v>
      </c>
      <c r="K9" s="21"/>
      <c r="L9" s="57">
        <f t="shared" si="1"/>
        <v>6.41</v>
      </c>
      <c r="M9" s="46">
        <v>4.96</v>
      </c>
      <c r="N9" s="15"/>
      <c r="O9" s="57">
        <f t="shared" si="2"/>
        <v>4.96</v>
      </c>
      <c r="P9" s="15"/>
      <c r="Q9" s="15"/>
      <c r="R9" s="57">
        <f t="shared" si="3"/>
        <v>0</v>
      </c>
      <c r="S9" s="70">
        <f t="shared" si="7"/>
        <v>21.150000000000002</v>
      </c>
      <c r="T9" s="67">
        <f t="shared" si="4"/>
        <v>6.41</v>
      </c>
      <c r="U9" s="70">
        <f t="shared" si="8"/>
        <v>14.740000000000002</v>
      </c>
    </row>
    <row r="10" spans="1:21" x14ac:dyDescent="0.2">
      <c r="A10" s="2">
        <f t="shared" si="5"/>
        <v>6</v>
      </c>
      <c r="B10" s="17" t="s">
        <v>37</v>
      </c>
      <c r="C10" s="30" t="s">
        <v>17</v>
      </c>
      <c r="D10" s="62">
        <v>5.26</v>
      </c>
      <c r="E10" s="65"/>
      <c r="F10" s="57">
        <f t="shared" si="6"/>
        <v>5.26</v>
      </c>
      <c r="G10" s="67">
        <v>3.98</v>
      </c>
      <c r="H10" s="65"/>
      <c r="I10" s="57">
        <f t="shared" si="0"/>
        <v>3.98</v>
      </c>
      <c r="J10" s="62">
        <v>4.42</v>
      </c>
      <c r="K10" s="67"/>
      <c r="L10" s="57">
        <f t="shared" si="1"/>
        <v>4.42</v>
      </c>
      <c r="M10" s="67">
        <v>3.6</v>
      </c>
      <c r="N10" s="65"/>
      <c r="O10" s="57">
        <f t="shared" si="2"/>
        <v>3.6</v>
      </c>
      <c r="P10" s="65"/>
      <c r="Q10" s="65"/>
      <c r="R10" s="57">
        <f t="shared" si="3"/>
        <v>0</v>
      </c>
      <c r="S10" s="70">
        <f t="shared" si="7"/>
        <v>17.260000000000002</v>
      </c>
      <c r="T10" s="67">
        <f t="shared" si="4"/>
        <v>5.26</v>
      </c>
      <c r="U10" s="70">
        <f t="shared" si="8"/>
        <v>12.000000000000002</v>
      </c>
    </row>
    <row r="11" spans="1:21" x14ac:dyDescent="0.2">
      <c r="A11" s="2">
        <f t="shared" si="5"/>
        <v>7</v>
      </c>
      <c r="B11" s="17" t="s">
        <v>48</v>
      </c>
      <c r="C11" s="30" t="s">
        <v>16</v>
      </c>
      <c r="D11" s="62">
        <v>7.37</v>
      </c>
      <c r="E11" s="65"/>
      <c r="F11" s="57">
        <f t="shared" si="6"/>
        <v>7.37</v>
      </c>
      <c r="G11" s="74">
        <v>6.3</v>
      </c>
      <c r="H11" s="65"/>
      <c r="I11" s="57">
        <f t="shared" si="0"/>
        <v>6.3</v>
      </c>
      <c r="J11" s="62">
        <v>7.2</v>
      </c>
      <c r="K11" s="66">
        <v>1</v>
      </c>
      <c r="L11" s="57">
        <f t="shared" si="1"/>
        <v>9.1999999999999993</v>
      </c>
      <c r="M11" s="62">
        <v>6.77</v>
      </c>
      <c r="N11" s="65"/>
      <c r="O11" s="57">
        <f t="shared" si="2"/>
        <v>6.77</v>
      </c>
      <c r="P11" s="65"/>
      <c r="Q11" s="65"/>
      <c r="R11" s="57">
        <f t="shared" si="3"/>
        <v>0</v>
      </c>
      <c r="S11" s="70">
        <f t="shared" si="7"/>
        <v>29.639999999999997</v>
      </c>
      <c r="T11" s="67">
        <f t="shared" si="4"/>
        <v>9.1999999999999993</v>
      </c>
      <c r="U11" s="70">
        <f t="shared" si="8"/>
        <v>20.439999999999998</v>
      </c>
    </row>
    <row r="12" spans="1:21" x14ac:dyDescent="0.2">
      <c r="A12" s="2">
        <f t="shared" si="5"/>
        <v>8</v>
      </c>
      <c r="B12" s="17" t="s">
        <v>50</v>
      </c>
      <c r="C12" s="17" t="s">
        <v>16</v>
      </c>
      <c r="D12" s="62">
        <v>6.76</v>
      </c>
      <c r="E12" s="65"/>
      <c r="F12" s="57">
        <f t="shared" si="6"/>
        <v>6.76</v>
      </c>
      <c r="G12" s="74">
        <v>7.24</v>
      </c>
      <c r="H12" s="65"/>
      <c r="I12" s="57">
        <f t="shared" si="0"/>
        <v>7.24</v>
      </c>
      <c r="J12" s="62">
        <v>7.34</v>
      </c>
      <c r="K12" s="67"/>
      <c r="L12" s="57">
        <f t="shared" si="1"/>
        <v>7.34</v>
      </c>
      <c r="M12" s="62">
        <v>7.26</v>
      </c>
      <c r="N12" s="65"/>
      <c r="O12" s="57">
        <f t="shared" si="2"/>
        <v>7.26</v>
      </c>
      <c r="P12" s="65"/>
      <c r="Q12" s="65"/>
      <c r="R12" s="57">
        <f t="shared" si="3"/>
        <v>0</v>
      </c>
      <c r="S12" s="70">
        <f t="shared" si="7"/>
        <v>28.6</v>
      </c>
      <c r="T12" s="67">
        <f t="shared" si="4"/>
        <v>7.34</v>
      </c>
      <c r="U12" s="70">
        <f t="shared" si="8"/>
        <v>21.26</v>
      </c>
    </row>
    <row r="13" spans="1:21" x14ac:dyDescent="0.2">
      <c r="A13" s="2">
        <f t="shared" si="5"/>
        <v>9</v>
      </c>
      <c r="B13" s="17" t="s">
        <v>52</v>
      </c>
      <c r="C13" s="17" t="s">
        <v>16</v>
      </c>
      <c r="D13" s="62">
        <v>26.96</v>
      </c>
      <c r="E13" s="65"/>
      <c r="F13" s="57">
        <f t="shared" si="6"/>
        <v>26.96</v>
      </c>
      <c r="G13" s="74">
        <v>5.05</v>
      </c>
      <c r="H13" s="65"/>
      <c r="I13" s="57">
        <f t="shared" si="0"/>
        <v>5.05</v>
      </c>
      <c r="J13" s="62">
        <v>6.21</v>
      </c>
      <c r="K13" s="67"/>
      <c r="L13" s="57">
        <f t="shared" si="1"/>
        <v>6.21</v>
      </c>
      <c r="M13" s="62">
        <v>4.4400000000000004</v>
      </c>
      <c r="N13" s="65"/>
      <c r="O13" s="57">
        <f t="shared" si="2"/>
        <v>4.4400000000000004</v>
      </c>
      <c r="P13" s="65"/>
      <c r="Q13" s="65"/>
      <c r="R13" s="57">
        <f t="shared" si="3"/>
        <v>0</v>
      </c>
      <c r="S13" s="70">
        <f t="shared" si="7"/>
        <v>42.66</v>
      </c>
      <c r="T13" s="67">
        <f t="shared" si="4"/>
        <v>26.96</v>
      </c>
      <c r="U13" s="70">
        <f t="shared" si="8"/>
        <v>15.699999999999996</v>
      </c>
    </row>
    <row r="14" spans="1:21" x14ac:dyDescent="0.2">
      <c r="A14" s="2">
        <f t="shared" si="5"/>
        <v>10</v>
      </c>
      <c r="B14" s="17" t="s">
        <v>57</v>
      </c>
      <c r="C14" s="17" t="s">
        <v>17</v>
      </c>
      <c r="D14" s="67">
        <v>8.26</v>
      </c>
      <c r="E14" s="65"/>
      <c r="F14" s="57">
        <f t="shared" si="6"/>
        <v>8.26</v>
      </c>
      <c r="G14" s="67">
        <v>30</v>
      </c>
      <c r="H14" s="65"/>
      <c r="I14" s="57">
        <f t="shared" si="0"/>
        <v>30</v>
      </c>
      <c r="J14" s="62">
        <v>30</v>
      </c>
      <c r="K14" s="67"/>
      <c r="L14" s="57">
        <f t="shared" si="1"/>
        <v>30</v>
      </c>
      <c r="M14" s="67">
        <v>5.87</v>
      </c>
      <c r="N14" s="65"/>
      <c r="O14" s="57">
        <f t="shared" si="2"/>
        <v>5.87</v>
      </c>
      <c r="P14" s="65"/>
      <c r="Q14" s="65"/>
      <c r="R14" s="57">
        <f t="shared" si="3"/>
        <v>0</v>
      </c>
      <c r="S14" s="70">
        <f t="shared" si="7"/>
        <v>74.13</v>
      </c>
      <c r="T14" s="67">
        <f t="shared" si="4"/>
        <v>30</v>
      </c>
      <c r="U14" s="70">
        <f t="shared" si="8"/>
        <v>44.129999999999995</v>
      </c>
    </row>
    <row r="15" spans="1:21" x14ac:dyDescent="0.2">
      <c r="A15" s="2">
        <f t="shared" si="5"/>
        <v>11</v>
      </c>
      <c r="B15" s="17" t="s">
        <v>58</v>
      </c>
      <c r="C15" s="17" t="s">
        <v>16</v>
      </c>
      <c r="D15" s="67">
        <v>12.39</v>
      </c>
      <c r="E15" s="65"/>
      <c r="F15" s="57">
        <f t="shared" si="6"/>
        <v>12.39</v>
      </c>
      <c r="G15" s="67">
        <v>7.43</v>
      </c>
      <c r="H15" s="65"/>
      <c r="I15" s="57">
        <f t="shared" si="0"/>
        <v>7.43</v>
      </c>
      <c r="J15" s="67">
        <v>5.75</v>
      </c>
      <c r="K15" s="65"/>
      <c r="L15" s="79">
        <f t="shared" si="1"/>
        <v>5.75</v>
      </c>
      <c r="M15" s="77">
        <v>8.7899999999999991</v>
      </c>
      <c r="N15" s="76"/>
      <c r="O15" s="79">
        <f t="shared" si="2"/>
        <v>8.7899999999999991</v>
      </c>
      <c r="P15" s="76"/>
      <c r="Q15" s="76"/>
      <c r="R15" s="79">
        <f t="shared" si="3"/>
        <v>0</v>
      </c>
      <c r="S15" s="82">
        <f t="shared" si="7"/>
        <v>34.36</v>
      </c>
      <c r="T15" s="67">
        <f t="shared" ref="T15:T48" si="9">MAX(F15,I15,L15,O15,R15)</f>
        <v>12.39</v>
      </c>
      <c r="U15" s="82">
        <f t="shared" si="8"/>
        <v>21.97</v>
      </c>
    </row>
    <row r="16" spans="1:21" x14ac:dyDescent="0.2">
      <c r="A16" s="2">
        <f t="shared" si="5"/>
        <v>12</v>
      </c>
      <c r="B16" s="17"/>
      <c r="C16" s="17"/>
      <c r="D16" s="67"/>
      <c r="E16" s="65"/>
      <c r="F16" s="57">
        <f t="shared" si="6"/>
        <v>0</v>
      </c>
      <c r="G16" s="67"/>
      <c r="H16" s="65"/>
      <c r="I16" s="57">
        <f t="shared" si="0"/>
        <v>0</v>
      </c>
      <c r="J16" s="67"/>
      <c r="K16" s="65"/>
      <c r="L16" s="79">
        <f t="shared" si="1"/>
        <v>0</v>
      </c>
      <c r="M16" s="77"/>
      <c r="N16" s="76"/>
      <c r="O16" s="79">
        <f t="shared" si="2"/>
        <v>0</v>
      </c>
      <c r="P16" s="76"/>
      <c r="Q16" s="76"/>
      <c r="R16" s="79">
        <f t="shared" si="3"/>
        <v>0</v>
      </c>
      <c r="S16" s="82">
        <f t="shared" si="7"/>
        <v>0</v>
      </c>
      <c r="T16" s="67">
        <f t="shared" si="9"/>
        <v>0</v>
      </c>
      <c r="U16" s="82">
        <f t="shared" si="8"/>
        <v>0</v>
      </c>
    </row>
    <row r="17" spans="1:21" x14ac:dyDescent="0.2">
      <c r="A17" s="2">
        <f t="shared" si="5"/>
        <v>13</v>
      </c>
      <c r="B17" s="17"/>
      <c r="C17" s="17"/>
      <c r="D17" s="67"/>
      <c r="E17" s="65"/>
      <c r="F17" s="57">
        <f t="shared" si="6"/>
        <v>0</v>
      </c>
      <c r="G17" s="67"/>
      <c r="H17" s="65"/>
      <c r="I17" s="57">
        <f t="shared" si="0"/>
        <v>0</v>
      </c>
      <c r="J17" s="67"/>
      <c r="K17" s="65"/>
      <c r="L17" s="79">
        <f t="shared" si="1"/>
        <v>0</v>
      </c>
      <c r="M17" s="77"/>
      <c r="N17" s="76"/>
      <c r="O17" s="79">
        <f t="shared" si="2"/>
        <v>0</v>
      </c>
      <c r="P17" s="76"/>
      <c r="Q17" s="76"/>
      <c r="R17" s="79">
        <f t="shared" si="3"/>
        <v>0</v>
      </c>
      <c r="S17" s="82">
        <f t="shared" si="7"/>
        <v>0</v>
      </c>
      <c r="T17" s="67">
        <f t="shared" si="9"/>
        <v>0</v>
      </c>
      <c r="U17" s="82">
        <f t="shared" si="8"/>
        <v>0</v>
      </c>
    </row>
    <row r="18" spans="1:21" x14ac:dyDescent="0.2">
      <c r="A18" s="2">
        <f t="shared" si="5"/>
        <v>14</v>
      </c>
      <c r="B18" s="17"/>
      <c r="C18" s="17"/>
      <c r="D18" s="67">
        <v>0</v>
      </c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2">
        <f t="shared" si="5"/>
        <v>15</v>
      </c>
      <c r="B19" s="17"/>
      <c r="C19" s="17"/>
      <c r="D19" s="67">
        <v>0</v>
      </c>
      <c r="E19" s="65">
        <v>0</v>
      </c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>
        <f t="shared" si="2"/>
        <v>0</v>
      </c>
      <c r="P19" s="78"/>
      <c r="Q19" s="76"/>
      <c r="R19" s="79"/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2">
        <f t="shared" si="5"/>
        <v>16</v>
      </c>
      <c r="B20" s="30"/>
      <c r="C20" s="17"/>
      <c r="D20" s="67">
        <v>0</v>
      </c>
      <c r="E20" s="65"/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>
        <f t="shared" si="2"/>
        <v>0</v>
      </c>
      <c r="P20" s="78"/>
      <c r="Q20" s="76"/>
      <c r="R20" s="79"/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2">
        <f t="shared" si="5"/>
        <v>17</v>
      </c>
      <c r="B21" s="17"/>
      <c r="C21" s="17"/>
      <c r="D21" s="67">
        <v>0</v>
      </c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>
        <f t="shared" si="2"/>
        <v>0</v>
      </c>
      <c r="P21" s="78"/>
      <c r="Q21" s="76"/>
      <c r="R21" s="79"/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2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>
        <f t="shared" si="2"/>
        <v>0</v>
      </c>
      <c r="P22" s="78"/>
      <c r="Q22" s="76"/>
      <c r="R22" s="79"/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2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>
        <f t="shared" si="2"/>
        <v>0</v>
      </c>
      <c r="P23" s="78"/>
      <c r="Q23" s="76"/>
      <c r="R23" s="79"/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2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>
        <f t="shared" si="2"/>
        <v>0</v>
      </c>
      <c r="P24" s="78"/>
      <c r="Q24" s="76"/>
      <c r="R24" s="79"/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2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>
        <f t="shared" si="2"/>
        <v>0</v>
      </c>
      <c r="P25" s="78"/>
      <c r="Q25" s="76"/>
      <c r="R25" s="79"/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2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>
        <f t="shared" si="2"/>
        <v>0</v>
      </c>
      <c r="P26" s="78"/>
      <c r="Q26" s="76"/>
      <c r="R26" s="79"/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2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>
        <f t="shared" si="2"/>
        <v>0</v>
      </c>
      <c r="P27" s="78"/>
      <c r="Q27" s="76"/>
      <c r="R27" s="79"/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2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>
        <f t="shared" si="2"/>
        <v>0</v>
      </c>
      <c r="P28" s="78"/>
      <c r="Q28" s="76"/>
      <c r="R28" s="79"/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2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>
        <f t="shared" si="2"/>
        <v>0</v>
      </c>
      <c r="P29" s="78"/>
      <c r="Q29" s="76"/>
      <c r="R29" s="79"/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2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>
        <f t="shared" si="2"/>
        <v>0</v>
      </c>
      <c r="P30" s="78"/>
      <c r="Q30" s="76"/>
      <c r="R30" s="79"/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2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>
        <f t="shared" si="2"/>
        <v>0</v>
      </c>
      <c r="P31" s="78"/>
      <c r="Q31" s="76"/>
      <c r="R31" s="79"/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A32" s="2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>
        <f t="shared" si="2"/>
        <v>0</v>
      </c>
      <c r="P32" s="78"/>
      <c r="Q32" s="76"/>
      <c r="R32" s="79"/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2">
      <c r="A33" s="2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>
        <f t="shared" si="2"/>
        <v>0</v>
      </c>
      <c r="P33" s="78"/>
      <c r="Q33" s="76"/>
      <c r="R33" s="79"/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2">
      <c r="A34" s="2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>
        <f t="shared" si="2"/>
        <v>0</v>
      </c>
      <c r="P34" s="78"/>
      <c r="Q34" s="76"/>
      <c r="R34" s="79"/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2">
      <c r="A35" s="2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>
        <f t="shared" si="2"/>
        <v>0</v>
      </c>
      <c r="P35" s="78"/>
      <c r="Q35" s="76"/>
      <c r="R35" s="79"/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2">
      <c r="A36" s="2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>
        <f t="shared" si="2"/>
        <v>0</v>
      </c>
      <c r="P36" s="78"/>
      <c r="Q36" s="76"/>
      <c r="R36" s="79"/>
      <c r="S36" s="82">
        <f t="shared" si="7"/>
        <v>0</v>
      </c>
      <c r="T36" s="78">
        <f t="shared" si="9"/>
        <v>0</v>
      </c>
      <c r="U36" s="82">
        <f t="shared" si="8"/>
        <v>0</v>
      </c>
    </row>
    <row r="37" spans="1:21" x14ac:dyDescent="0.2">
      <c r="A37" s="2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>
        <f t="shared" si="2"/>
        <v>0</v>
      </c>
      <c r="P37" s="78"/>
      <c r="Q37" s="76"/>
      <c r="R37" s="79"/>
      <c r="S37" s="82">
        <f t="shared" si="7"/>
        <v>0</v>
      </c>
      <c r="T37" s="78">
        <f t="shared" si="9"/>
        <v>0</v>
      </c>
      <c r="U37" s="82">
        <f t="shared" si="8"/>
        <v>0</v>
      </c>
    </row>
    <row r="38" spans="1:21" x14ac:dyDescent="0.2">
      <c r="F38" s="13">
        <f t="shared" si="6"/>
        <v>0</v>
      </c>
      <c r="I38" s="13">
        <f t="shared" si="0"/>
        <v>0</v>
      </c>
      <c r="L38">
        <f t="shared" si="1"/>
        <v>0</v>
      </c>
      <c r="O38">
        <f t="shared" si="2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2">
      <c r="F39" s="13">
        <f t="shared" si="6"/>
        <v>0</v>
      </c>
      <c r="I39" s="13">
        <f t="shared" si="0"/>
        <v>0</v>
      </c>
      <c r="L39">
        <f t="shared" si="1"/>
        <v>0</v>
      </c>
      <c r="O39">
        <f t="shared" si="2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2">
      <c r="F40" s="13">
        <f t="shared" si="6"/>
        <v>0</v>
      </c>
      <c r="I40" s="13">
        <f t="shared" si="0"/>
        <v>0</v>
      </c>
      <c r="L40">
        <f t="shared" si="1"/>
        <v>0</v>
      </c>
      <c r="O40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2">
      <c r="F41" s="13">
        <f t="shared" si="6"/>
        <v>0</v>
      </c>
      <c r="I41" s="13">
        <f t="shared" si="0"/>
        <v>0</v>
      </c>
      <c r="L41">
        <f t="shared" si="1"/>
        <v>0</v>
      </c>
      <c r="O41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2">
      <c r="F42" s="13">
        <f t="shared" si="6"/>
        <v>0</v>
      </c>
      <c r="I42" s="13">
        <f t="shared" si="0"/>
        <v>0</v>
      </c>
      <c r="L42">
        <f t="shared" si="1"/>
        <v>0</v>
      </c>
      <c r="O42">
        <f t="shared" si="2"/>
        <v>0</v>
      </c>
      <c r="S42" s="59">
        <f t="shared" si="7"/>
        <v>0</v>
      </c>
      <c r="T42" s="59">
        <f t="shared" si="9"/>
        <v>0</v>
      </c>
      <c r="U42" s="59">
        <f t="shared" si="8"/>
        <v>0</v>
      </c>
    </row>
    <row r="43" spans="1:21" x14ac:dyDescent="0.2">
      <c r="F43" s="13">
        <f t="shared" si="6"/>
        <v>0</v>
      </c>
      <c r="L43">
        <f t="shared" si="1"/>
        <v>0</v>
      </c>
      <c r="O43">
        <f t="shared" si="2"/>
        <v>0</v>
      </c>
      <c r="S43" s="59">
        <f t="shared" si="7"/>
        <v>0</v>
      </c>
      <c r="T43" s="59">
        <f t="shared" si="9"/>
        <v>0</v>
      </c>
      <c r="U43" s="59">
        <f t="shared" si="8"/>
        <v>0</v>
      </c>
    </row>
    <row r="44" spans="1:21" x14ac:dyDescent="0.2">
      <c r="F44" s="13">
        <f t="shared" si="6"/>
        <v>0</v>
      </c>
      <c r="L44">
        <f t="shared" si="1"/>
        <v>0</v>
      </c>
      <c r="O44">
        <f t="shared" si="2"/>
        <v>0</v>
      </c>
      <c r="S44" s="59">
        <f t="shared" si="7"/>
        <v>0</v>
      </c>
      <c r="T44" s="59">
        <f t="shared" si="9"/>
        <v>0</v>
      </c>
      <c r="U44" s="59">
        <f t="shared" si="8"/>
        <v>0</v>
      </c>
    </row>
    <row r="45" spans="1:21" x14ac:dyDescent="0.2">
      <c r="F45" s="13">
        <f t="shared" si="6"/>
        <v>0</v>
      </c>
      <c r="O45">
        <f t="shared" si="2"/>
        <v>0</v>
      </c>
      <c r="S45" s="59">
        <f t="shared" si="7"/>
        <v>0</v>
      </c>
      <c r="T45" s="59">
        <f t="shared" si="9"/>
        <v>0</v>
      </c>
      <c r="U45" s="59">
        <f t="shared" si="8"/>
        <v>0</v>
      </c>
    </row>
    <row r="46" spans="1:21" x14ac:dyDescent="0.2">
      <c r="F46" s="13">
        <f t="shared" si="6"/>
        <v>0</v>
      </c>
      <c r="O46">
        <f t="shared" si="2"/>
        <v>0</v>
      </c>
      <c r="S46" s="59">
        <f t="shared" si="7"/>
        <v>0</v>
      </c>
      <c r="T46" s="59">
        <f t="shared" si="9"/>
        <v>0</v>
      </c>
      <c r="U46" s="59">
        <f t="shared" si="8"/>
        <v>0</v>
      </c>
    </row>
    <row r="47" spans="1:21" x14ac:dyDescent="0.2">
      <c r="F47" s="13">
        <f t="shared" si="6"/>
        <v>0</v>
      </c>
      <c r="O47">
        <f t="shared" si="2"/>
        <v>0</v>
      </c>
      <c r="S47" s="59">
        <f t="shared" si="7"/>
        <v>0</v>
      </c>
      <c r="T47" s="59">
        <f t="shared" si="9"/>
        <v>0</v>
      </c>
      <c r="U47" s="59">
        <f t="shared" si="8"/>
        <v>0</v>
      </c>
    </row>
    <row r="48" spans="1:21" x14ac:dyDescent="0.2">
      <c r="F48" s="13">
        <f t="shared" si="6"/>
        <v>0</v>
      </c>
      <c r="T48" s="59">
        <f t="shared" si="9"/>
        <v>0</v>
      </c>
      <c r="U48" s="59">
        <f t="shared" si="8"/>
        <v>0</v>
      </c>
    </row>
    <row r="49" spans="6:21" x14ac:dyDescent="0.2">
      <c r="F49" s="13">
        <f t="shared" si="6"/>
        <v>0</v>
      </c>
      <c r="U49" s="59">
        <f t="shared" si="8"/>
        <v>0</v>
      </c>
    </row>
    <row r="50" spans="6:21" x14ac:dyDescent="0.2">
      <c r="F50" s="13">
        <f t="shared" si="6"/>
        <v>0</v>
      </c>
      <c r="U50" s="59">
        <f t="shared" si="8"/>
        <v>0</v>
      </c>
    </row>
    <row r="51" spans="6:21" x14ac:dyDescent="0.2">
      <c r="F51" s="13">
        <f t="shared" si="6"/>
        <v>0</v>
      </c>
      <c r="U51" s="59">
        <f t="shared" si="8"/>
        <v>0</v>
      </c>
    </row>
    <row r="52" spans="6:21" x14ac:dyDescent="0.2">
      <c r="F52" s="13">
        <f t="shared" si="6"/>
        <v>0</v>
      </c>
      <c r="U52" s="59">
        <f t="shared" si="8"/>
        <v>0</v>
      </c>
    </row>
    <row r="53" spans="6:21" x14ac:dyDescent="0.2">
      <c r="F53" s="13">
        <f t="shared" si="6"/>
        <v>0</v>
      </c>
      <c r="U53" s="59">
        <f t="shared" si="8"/>
        <v>0</v>
      </c>
    </row>
    <row r="54" spans="6:21" x14ac:dyDescent="0.2">
      <c r="F54" s="13">
        <f t="shared" si="6"/>
        <v>0</v>
      </c>
    </row>
    <row r="55" spans="6:21" x14ac:dyDescent="0.2">
      <c r="F55" s="13">
        <f t="shared" si="6"/>
        <v>0</v>
      </c>
    </row>
    <row r="56" spans="6:21" x14ac:dyDescent="0.2">
      <c r="F56" s="13">
        <f t="shared" si="6"/>
        <v>0</v>
      </c>
    </row>
    <row r="57" spans="6:21" x14ac:dyDescent="0.2">
      <c r="F57" s="13">
        <f t="shared" si="6"/>
        <v>0</v>
      </c>
    </row>
    <row r="58" spans="6:21" x14ac:dyDescent="0.2">
      <c r="F58" s="13">
        <f t="shared" si="6"/>
        <v>0</v>
      </c>
    </row>
    <row r="59" spans="6:21" x14ac:dyDescent="0.2">
      <c r="F59" s="13">
        <f t="shared" si="6"/>
        <v>0</v>
      </c>
    </row>
    <row r="60" spans="6:21" x14ac:dyDescent="0.2">
      <c r="F60" s="13">
        <f t="shared" si="6"/>
        <v>0</v>
      </c>
    </row>
    <row r="61" spans="6:21" x14ac:dyDescent="0.2">
      <c r="F61" s="13">
        <f t="shared" si="6"/>
        <v>0</v>
      </c>
    </row>
    <row r="62" spans="6:21" x14ac:dyDescent="0.2">
      <c r="F62" s="13">
        <f t="shared" si="6"/>
        <v>0</v>
      </c>
    </row>
    <row r="63" spans="6:21" x14ac:dyDescent="0.2">
      <c r="F63" s="13">
        <f t="shared" si="6"/>
        <v>0</v>
      </c>
    </row>
    <row r="64" spans="6:21" x14ac:dyDescent="0.2">
      <c r="F64" s="13">
        <f t="shared" si="6"/>
        <v>0</v>
      </c>
    </row>
    <row r="65" spans="6:6" x14ac:dyDescent="0.2">
      <c r="F65" s="13">
        <f t="shared" si="6"/>
        <v>0</v>
      </c>
    </row>
    <row r="66" spans="6:6" x14ac:dyDescent="0.2">
      <c r="F66" s="13">
        <f t="shared" si="6"/>
        <v>0</v>
      </c>
    </row>
    <row r="67" spans="6:6" x14ac:dyDescent="0.2">
      <c r="F67" s="13">
        <f t="shared" si="6"/>
        <v>0</v>
      </c>
    </row>
    <row r="68" spans="6:6" x14ac:dyDescent="0.2">
      <c r="F68" s="13">
        <f t="shared" si="6"/>
        <v>0</v>
      </c>
    </row>
    <row r="69" spans="6:6" x14ac:dyDescent="0.2">
      <c r="F69" s="13">
        <f t="shared" si="6"/>
        <v>0</v>
      </c>
    </row>
    <row r="70" spans="6:6" x14ac:dyDescent="0.2">
      <c r="F70" s="13">
        <f t="shared" ref="F70:F102" si="10">D70+(E70*2)</f>
        <v>0</v>
      </c>
    </row>
    <row r="71" spans="6:6" x14ac:dyDescent="0.2">
      <c r="F71" s="13">
        <f t="shared" si="10"/>
        <v>0</v>
      </c>
    </row>
    <row r="72" spans="6:6" x14ac:dyDescent="0.2">
      <c r="F72" s="13">
        <f t="shared" si="10"/>
        <v>0</v>
      </c>
    </row>
    <row r="73" spans="6:6" x14ac:dyDescent="0.2">
      <c r="F73" s="13">
        <f t="shared" si="10"/>
        <v>0</v>
      </c>
    </row>
    <row r="74" spans="6:6" x14ac:dyDescent="0.2">
      <c r="F74" s="13">
        <f t="shared" si="10"/>
        <v>0</v>
      </c>
    </row>
    <row r="75" spans="6:6" x14ac:dyDescent="0.2">
      <c r="F75" s="13">
        <f t="shared" si="10"/>
        <v>0</v>
      </c>
    </row>
    <row r="76" spans="6:6" x14ac:dyDescent="0.2">
      <c r="F76" s="13">
        <f t="shared" si="10"/>
        <v>0</v>
      </c>
    </row>
    <row r="77" spans="6:6" x14ac:dyDescent="0.2">
      <c r="F77" s="13">
        <f t="shared" si="10"/>
        <v>0</v>
      </c>
    </row>
    <row r="78" spans="6:6" x14ac:dyDescent="0.2">
      <c r="F78" s="13">
        <f t="shared" si="10"/>
        <v>0</v>
      </c>
    </row>
    <row r="79" spans="6:6" x14ac:dyDescent="0.2">
      <c r="F79" s="13">
        <f t="shared" si="10"/>
        <v>0</v>
      </c>
    </row>
    <row r="80" spans="6:6" x14ac:dyDescent="0.2">
      <c r="F80" s="13">
        <f t="shared" si="10"/>
        <v>0</v>
      </c>
    </row>
    <row r="81" spans="6:6" x14ac:dyDescent="0.2">
      <c r="F81" s="13">
        <f t="shared" si="10"/>
        <v>0</v>
      </c>
    </row>
    <row r="82" spans="6:6" x14ac:dyDescent="0.2">
      <c r="F82" s="13">
        <f t="shared" si="10"/>
        <v>0</v>
      </c>
    </row>
    <row r="83" spans="6:6" x14ac:dyDescent="0.2">
      <c r="F83" s="13">
        <f t="shared" si="10"/>
        <v>0</v>
      </c>
    </row>
    <row r="84" spans="6:6" x14ac:dyDescent="0.2">
      <c r="F84" s="13">
        <f t="shared" si="10"/>
        <v>0</v>
      </c>
    </row>
    <row r="85" spans="6:6" x14ac:dyDescent="0.2">
      <c r="F85" s="13">
        <f t="shared" si="10"/>
        <v>0</v>
      </c>
    </row>
    <row r="86" spans="6:6" x14ac:dyDescent="0.2">
      <c r="F86" s="13">
        <f t="shared" si="10"/>
        <v>0</v>
      </c>
    </row>
    <row r="87" spans="6:6" x14ac:dyDescent="0.2">
      <c r="F87" s="13">
        <f t="shared" si="10"/>
        <v>0</v>
      </c>
    </row>
    <row r="88" spans="6:6" x14ac:dyDescent="0.2">
      <c r="F88" s="13">
        <f t="shared" si="10"/>
        <v>0</v>
      </c>
    </row>
    <row r="89" spans="6:6" x14ac:dyDescent="0.2">
      <c r="F89" s="13">
        <f t="shared" si="10"/>
        <v>0</v>
      </c>
    </row>
    <row r="90" spans="6:6" x14ac:dyDescent="0.2">
      <c r="F90" s="13">
        <f t="shared" si="10"/>
        <v>0</v>
      </c>
    </row>
    <row r="91" spans="6:6" x14ac:dyDescent="0.2">
      <c r="F91" s="13">
        <f t="shared" si="10"/>
        <v>0</v>
      </c>
    </row>
    <row r="92" spans="6:6" x14ac:dyDescent="0.2">
      <c r="F92" s="13">
        <f t="shared" si="10"/>
        <v>0</v>
      </c>
    </row>
    <row r="93" spans="6:6" x14ac:dyDescent="0.2">
      <c r="F93" s="13">
        <f t="shared" si="10"/>
        <v>0</v>
      </c>
    </row>
    <row r="94" spans="6:6" x14ac:dyDescent="0.2">
      <c r="F94" s="13">
        <f t="shared" si="10"/>
        <v>0</v>
      </c>
    </row>
    <row r="95" spans="6:6" x14ac:dyDescent="0.2">
      <c r="F95" s="13">
        <f t="shared" si="10"/>
        <v>0</v>
      </c>
    </row>
    <row r="96" spans="6:6" x14ac:dyDescent="0.2">
      <c r="F96" s="13">
        <f t="shared" si="10"/>
        <v>0</v>
      </c>
    </row>
    <row r="97" spans="6:6" x14ac:dyDescent="0.2">
      <c r="F97" s="13">
        <f t="shared" si="10"/>
        <v>0</v>
      </c>
    </row>
    <row r="98" spans="6:6" x14ac:dyDescent="0.2">
      <c r="F98" s="13">
        <f t="shared" si="10"/>
        <v>0</v>
      </c>
    </row>
    <row r="99" spans="6:6" x14ac:dyDescent="0.2">
      <c r="F99" s="13">
        <f t="shared" si="10"/>
        <v>0</v>
      </c>
    </row>
    <row r="100" spans="6:6" x14ac:dyDescent="0.2">
      <c r="F100" s="13">
        <f t="shared" si="10"/>
        <v>0</v>
      </c>
    </row>
    <row r="101" spans="6:6" x14ac:dyDescent="0.2">
      <c r="F101" s="13">
        <f t="shared" si="10"/>
        <v>0</v>
      </c>
    </row>
    <row r="102" spans="6:6" x14ac:dyDescent="0.2">
      <c r="F102" s="13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43"/>
  <sheetViews>
    <sheetView showZeros="0" workbookViewId="0">
      <selection activeCell="U5" sqref="U5:U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51" customWidth="1"/>
    <col min="5" max="5" width="10.5703125" style="51" customWidth="1"/>
    <col min="6" max="6" width="8" style="51" customWidth="1"/>
    <col min="7" max="7" width="8.28515625" style="51" customWidth="1"/>
    <col min="8" max="8" width="8.42578125" style="51" customWidth="1"/>
    <col min="9" max="10" width="6.7109375" style="51" customWidth="1"/>
    <col min="11" max="11" width="9.7109375" style="51" customWidth="1"/>
    <col min="12" max="12" width="9.140625" style="59"/>
    <col min="13" max="13" width="9.140625" style="60"/>
    <col min="14" max="17" width="9.140625" style="59"/>
    <col min="18" max="18" width="7.7109375" style="59" customWidth="1"/>
    <col min="19" max="21" width="9.140625" style="59"/>
  </cols>
  <sheetData>
    <row r="1" spans="1:21" s="5" customFormat="1" ht="25.5" customHeight="1" x14ac:dyDescent="0.2">
      <c r="A1" s="12"/>
      <c r="B1" s="10" t="s">
        <v>10</v>
      </c>
      <c r="C1" s="12"/>
      <c r="D1" s="86" t="s">
        <v>3</v>
      </c>
      <c r="E1" s="104">
        <f>'Shooter Information'!$E$2</f>
        <v>42739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2">
      <c r="B2" s="16" t="s">
        <v>30</v>
      </c>
    </row>
    <row r="3" spans="1:21" ht="25.5" customHeight="1" x14ac:dyDescent="0.2">
      <c r="B3" s="49" t="s">
        <v>0</v>
      </c>
      <c r="C3" s="49" t="s">
        <v>1</v>
      </c>
      <c r="D3" s="115" t="s">
        <v>18</v>
      </c>
      <c r="E3" s="116"/>
      <c r="F3" s="117"/>
      <c r="G3" s="115" t="s">
        <v>19</v>
      </c>
      <c r="H3" s="116"/>
      <c r="I3" s="117"/>
      <c r="J3" s="115" t="s">
        <v>20</v>
      </c>
      <c r="K3" s="116"/>
      <c r="L3" s="117"/>
      <c r="M3" s="115" t="s">
        <v>21</v>
      </c>
      <c r="N3" s="116"/>
      <c r="O3" s="117"/>
      <c r="P3" s="115" t="s">
        <v>42</v>
      </c>
      <c r="Q3" s="116"/>
      <c r="R3" s="117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53" t="s">
        <v>39</v>
      </c>
      <c r="E4" s="53" t="s">
        <v>40</v>
      </c>
      <c r="F4" s="84" t="s">
        <v>43</v>
      </c>
      <c r="G4" s="53" t="s">
        <v>39</v>
      </c>
      <c r="H4" s="53" t="s">
        <v>40</v>
      </c>
      <c r="I4" s="84" t="s">
        <v>43</v>
      </c>
      <c r="J4" s="53" t="s">
        <v>39</v>
      </c>
      <c r="K4" s="53" t="s">
        <v>40</v>
      </c>
      <c r="L4" s="84" t="s">
        <v>43</v>
      </c>
      <c r="M4" s="53" t="s">
        <v>39</v>
      </c>
      <c r="N4" s="53" t="s">
        <v>41</v>
      </c>
      <c r="O4" s="84" t="s">
        <v>43</v>
      </c>
      <c r="P4" s="53" t="s">
        <v>39</v>
      </c>
      <c r="Q4" s="53" t="s">
        <v>40</v>
      </c>
      <c r="R4" s="84" t="s">
        <v>43</v>
      </c>
      <c r="S4" s="53"/>
      <c r="T4" s="53"/>
      <c r="U4" s="53"/>
    </row>
    <row r="5" spans="1:21" x14ac:dyDescent="0.2">
      <c r="A5" s="2">
        <f>ROW()-4</f>
        <v>1</v>
      </c>
      <c r="B5" s="30" t="s">
        <v>11</v>
      </c>
      <c r="C5" s="30" t="s">
        <v>16</v>
      </c>
      <c r="D5" s="46">
        <v>5.45</v>
      </c>
      <c r="E5" s="21"/>
      <c r="F5" s="57">
        <f>D5+(E5*2)</f>
        <v>5.45</v>
      </c>
      <c r="G5" s="46">
        <v>6.08</v>
      </c>
      <c r="H5" s="21"/>
      <c r="I5" s="57">
        <f t="shared" ref="I5:I41" si="0">G5+(H5*2)</f>
        <v>6.08</v>
      </c>
      <c r="J5" s="46">
        <v>7.82</v>
      </c>
      <c r="K5" s="21"/>
      <c r="L5" s="57">
        <f t="shared" ref="L5:L43" si="1">J5+(K5*2)</f>
        <v>7.82</v>
      </c>
      <c r="M5" s="46">
        <v>5.53</v>
      </c>
      <c r="N5" s="21"/>
      <c r="O5" s="57">
        <f t="shared" ref="O5:O43" si="2">M5+(N5*2)</f>
        <v>5.53</v>
      </c>
      <c r="P5" s="46"/>
      <c r="Q5" s="21"/>
      <c r="R5" s="57">
        <f t="shared" ref="R5:R39" si="3">P5+(Q5*2)</f>
        <v>0</v>
      </c>
      <c r="S5" s="70">
        <f>F5+I5+L5+O5+R5</f>
        <v>24.880000000000003</v>
      </c>
      <c r="T5" s="67">
        <f t="shared" ref="T5:T14" si="4">MAX(F5,I5,L5,O5,R5)</f>
        <v>7.82</v>
      </c>
      <c r="U5" s="69">
        <f>S5-T5</f>
        <v>17.060000000000002</v>
      </c>
    </row>
    <row r="6" spans="1:21" x14ac:dyDescent="0.2">
      <c r="A6" s="2">
        <f t="shared" ref="A6:A35" si="5">ROW()-4</f>
        <v>2</v>
      </c>
      <c r="B6" s="30" t="s">
        <v>35</v>
      </c>
      <c r="C6" s="30" t="s">
        <v>17</v>
      </c>
      <c r="D6" s="46">
        <v>4.87</v>
      </c>
      <c r="E6" s="89">
        <v>0</v>
      </c>
      <c r="F6" s="57">
        <f t="shared" ref="F6:F40" si="6">D6+(E6*2)</f>
        <v>4.87</v>
      </c>
      <c r="G6" s="58">
        <v>6.44</v>
      </c>
      <c r="H6" s="21"/>
      <c r="I6" s="57">
        <f t="shared" si="0"/>
        <v>6.44</v>
      </c>
      <c r="J6" s="46">
        <v>4.28</v>
      </c>
      <c r="K6" s="21"/>
      <c r="L6" s="57">
        <f t="shared" si="1"/>
        <v>4.28</v>
      </c>
      <c r="M6" s="46">
        <v>5.73</v>
      </c>
      <c r="N6" s="21"/>
      <c r="O6" s="57">
        <f t="shared" si="2"/>
        <v>5.73</v>
      </c>
      <c r="P6" s="46"/>
      <c r="Q6" s="21"/>
      <c r="R6" s="57">
        <f t="shared" si="3"/>
        <v>0</v>
      </c>
      <c r="S6" s="70">
        <f t="shared" ref="S6:S41" si="7">F6+I6+L6+O6+R6</f>
        <v>21.32</v>
      </c>
      <c r="T6" s="67">
        <f t="shared" si="4"/>
        <v>6.44</v>
      </c>
      <c r="U6" s="70">
        <f t="shared" ref="U6:U41" si="8">S6-T6</f>
        <v>14.879999999999999</v>
      </c>
    </row>
    <row r="7" spans="1:21" x14ac:dyDescent="0.2">
      <c r="A7" s="2">
        <f t="shared" si="5"/>
        <v>3</v>
      </c>
      <c r="B7" s="17" t="s">
        <v>15</v>
      </c>
      <c r="C7" s="17" t="s">
        <v>16</v>
      </c>
      <c r="D7" s="46">
        <v>10.85</v>
      </c>
      <c r="E7" s="89">
        <v>0</v>
      </c>
      <c r="F7" s="57">
        <f t="shared" si="6"/>
        <v>10.85</v>
      </c>
      <c r="G7" s="58">
        <v>10.71</v>
      </c>
      <c r="H7" s="21"/>
      <c r="I7" s="57">
        <f t="shared" si="0"/>
        <v>10.71</v>
      </c>
      <c r="J7" s="46">
        <v>6.9</v>
      </c>
      <c r="K7" s="21"/>
      <c r="L7" s="57">
        <f t="shared" si="1"/>
        <v>6.9</v>
      </c>
      <c r="M7" s="46">
        <v>8.23</v>
      </c>
      <c r="N7" s="21"/>
      <c r="O7" s="57">
        <f t="shared" si="2"/>
        <v>8.23</v>
      </c>
      <c r="P7" s="46"/>
      <c r="Q7" s="21"/>
      <c r="R7" s="57">
        <f t="shared" si="3"/>
        <v>0</v>
      </c>
      <c r="S7" s="70">
        <f t="shared" si="7"/>
        <v>36.69</v>
      </c>
      <c r="T7" s="67">
        <f t="shared" si="4"/>
        <v>10.85</v>
      </c>
      <c r="U7" s="70">
        <f t="shared" si="8"/>
        <v>25.839999999999996</v>
      </c>
    </row>
    <row r="8" spans="1:21" x14ac:dyDescent="0.2">
      <c r="A8" s="2">
        <f t="shared" si="5"/>
        <v>4</v>
      </c>
      <c r="B8" s="30" t="s">
        <v>12</v>
      </c>
      <c r="C8" s="30" t="s">
        <v>16</v>
      </c>
      <c r="D8" s="46">
        <v>5.56</v>
      </c>
      <c r="E8" s="89"/>
      <c r="F8" s="57">
        <f t="shared" si="6"/>
        <v>5.56</v>
      </c>
      <c r="G8" s="58">
        <v>12.65</v>
      </c>
      <c r="H8" s="21">
        <v>1</v>
      </c>
      <c r="I8" s="57">
        <f t="shared" si="0"/>
        <v>14.65</v>
      </c>
      <c r="J8" s="46">
        <v>5.94</v>
      </c>
      <c r="K8" s="21"/>
      <c r="L8" s="57">
        <f t="shared" si="1"/>
        <v>5.94</v>
      </c>
      <c r="M8" s="46">
        <v>5.87</v>
      </c>
      <c r="N8" s="21"/>
      <c r="O8" s="57">
        <f t="shared" si="2"/>
        <v>5.87</v>
      </c>
      <c r="P8" s="46"/>
      <c r="Q8" s="21"/>
      <c r="R8" s="57">
        <f t="shared" si="3"/>
        <v>0</v>
      </c>
      <c r="S8" s="70">
        <f t="shared" si="7"/>
        <v>32.020000000000003</v>
      </c>
      <c r="T8" s="67">
        <f t="shared" si="4"/>
        <v>14.65</v>
      </c>
      <c r="U8" s="70">
        <f t="shared" si="8"/>
        <v>17.370000000000005</v>
      </c>
    </row>
    <row r="9" spans="1:21" x14ac:dyDescent="0.2">
      <c r="A9" s="31">
        <f t="shared" si="5"/>
        <v>5</v>
      </c>
      <c r="B9" s="45" t="s">
        <v>34</v>
      </c>
      <c r="C9" s="61" t="s">
        <v>16</v>
      </c>
      <c r="D9" s="46">
        <v>4.6100000000000003</v>
      </c>
      <c r="E9" s="89">
        <v>0</v>
      </c>
      <c r="F9" s="57">
        <f t="shared" si="6"/>
        <v>4.6100000000000003</v>
      </c>
      <c r="G9" s="74">
        <v>5.78</v>
      </c>
      <c r="H9" s="66"/>
      <c r="I9" s="57">
        <f t="shared" si="0"/>
        <v>5.78</v>
      </c>
      <c r="J9" s="46">
        <v>4.6399999999999997</v>
      </c>
      <c r="K9" s="21"/>
      <c r="L9" s="57">
        <f t="shared" si="1"/>
        <v>4.6399999999999997</v>
      </c>
      <c r="M9" s="46">
        <v>4.51</v>
      </c>
      <c r="N9" s="21"/>
      <c r="O9" s="57">
        <f t="shared" si="2"/>
        <v>4.51</v>
      </c>
      <c r="P9" s="46"/>
      <c r="Q9" s="21"/>
      <c r="R9" s="57">
        <f t="shared" si="3"/>
        <v>0</v>
      </c>
      <c r="S9" s="70">
        <f t="shared" si="7"/>
        <v>19.54</v>
      </c>
      <c r="T9" s="67">
        <f t="shared" si="4"/>
        <v>5.78</v>
      </c>
      <c r="U9" s="70">
        <f t="shared" si="8"/>
        <v>13.759999999999998</v>
      </c>
    </row>
    <row r="10" spans="1:21" x14ac:dyDescent="0.2">
      <c r="A10" s="31">
        <f t="shared" si="5"/>
        <v>6</v>
      </c>
      <c r="B10" s="17" t="s">
        <v>37</v>
      </c>
      <c r="C10" s="30" t="s">
        <v>17</v>
      </c>
      <c r="D10" s="62">
        <v>5.55</v>
      </c>
      <c r="E10" s="75"/>
      <c r="F10" s="57">
        <f t="shared" si="6"/>
        <v>5.55</v>
      </c>
      <c r="G10" s="67">
        <v>4.1100000000000003</v>
      </c>
      <c r="H10" s="75"/>
      <c r="I10" s="57">
        <f t="shared" si="0"/>
        <v>4.1100000000000003</v>
      </c>
      <c r="J10" s="62">
        <v>3.64</v>
      </c>
      <c r="K10" s="75"/>
      <c r="L10" s="57">
        <f t="shared" si="1"/>
        <v>3.64</v>
      </c>
      <c r="M10" s="67">
        <v>5.29</v>
      </c>
      <c r="N10" s="75"/>
      <c r="O10" s="57">
        <f t="shared" si="2"/>
        <v>5.29</v>
      </c>
      <c r="P10" s="67"/>
      <c r="Q10" s="75"/>
      <c r="R10" s="57">
        <f t="shared" si="3"/>
        <v>0</v>
      </c>
      <c r="S10" s="70">
        <f t="shared" si="7"/>
        <v>18.59</v>
      </c>
      <c r="T10" s="67">
        <f t="shared" si="4"/>
        <v>5.55</v>
      </c>
      <c r="U10" s="70">
        <f t="shared" si="8"/>
        <v>13.04</v>
      </c>
    </row>
    <row r="11" spans="1:21" x14ac:dyDescent="0.2">
      <c r="A11" s="31">
        <f t="shared" si="5"/>
        <v>7</v>
      </c>
      <c r="B11" s="17" t="s">
        <v>48</v>
      </c>
      <c r="C11" s="30" t="s">
        <v>16</v>
      </c>
      <c r="D11" s="62">
        <v>8.66</v>
      </c>
      <c r="E11" s="75"/>
      <c r="F11" s="57">
        <f t="shared" si="6"/>
        <v>8.66</v>
      </c>
      <c r="G11" s="74">
        <v>7.28</v>
      </c>
      <c r="H11" s="75">
        <v>0</v>
      </c>
      <c r="I11" s="57">
        <f t="shared" si="0"/>
        <v>7.28</v>
      </c>
      <c r="J11" s="62">
        <v>10.98</v>
      </c>
      <c r="K11" s="66">
        <v>0</v>
      </c>
      <c r="L11" s="57">
        <f t="shared" si="1"/>
        <v>10.98</v>
      </c>
      <c r="M11" s="67">
        <v>7.88</v>
      </c>
      <c r="N11" s="75">
        <v>0</v>
      </c>
      <c r="O11" s="57">
        <f t="shared" si="2"/>
        <v>7.88</v>
      </c>
      <c r="P11" s="67"/>
      <c r="Q11" s="75"/>
      <c r="R11" s="57">
        <f t="shared" si="3"/>
        <v>0</v>
      </c>
      <c r="S11" s="70">
        <f t="shared" si="7"/>
        <v>34.800000000000004</v>
      </c>
      <c r="T11" s="67">
        <f t="shared" si="4"/>
        <v>10.98</v>
      </c>
      <c r="U11" s="70">
        <f t="shared" si="8"/>
        <v>23.820000000000004</v>
      </c>
    </row>
    <row r="12" spans="1:21" x14ac:dyDescent="0.2">
      <c r="A12" s="31">
        <f t="shared" si="5"/>
        <v>8</v>
      </c>
      <c r="B12" s="17" t="s">
        <v>50</v>
      </c>
      <c r="C12" s="17" t="s">
        <v>16</v>
      </c>
      <c r="D12" s="62">
        <v>5.19</v>
      </c>
      <c r="E12" s="75"/>
      <c r="F12" s="57">
        <f t="shared" si="6"/>
        <v>5.19</v>
      </c>
      <c r="G12" s="74">
        <v>10.220000000000001</v>
      </c>
      <c r="H12" s="75"/>
      <c r="I12" s="57">
        <f t="shared" si="0"/>
        <v>10.220000000000001</v>
      </c>
      <c r="J12" s="62">
        <v>5.98</v>
      </c>
      <c r="K12" s="75"/>
      <c r="L12" s="57">
        <f t="shared" si="1"/>
        <v>5.98</v>
      </c>
      <c r="M12" s="67">
        <v>6.38</v>
      </c>
      <c r="N12" s="75"/>
      <c r="O12" s="57">
        <f t="shared" si="2"/>
        <v>6.38</v>
      </c>
      <c r="P12" s="67"/>
      <c r="Q12" s="75"/>
      <c r="R12" s="57">
        <f t="shared" si="3"/>
        <v>0</v>
      </c>
      <c r="S12" s="70">
        <f t="shared" si="7"/>
        <v>27.77</v>
      </c>
      <c r="T12" s="67">
        <f t="shared" si="4"/>
        <v>10.220000000000001</v>
      </c>
      <c r="U12" s="70">
        <f t="shared" si="8"/>
        <v>17.549999999999997</v>
      </c>
    </row>
    <row r="13" spans="1:21" x14ac:dyDescent="0.2">
      <c r="A13" s="31">
        <f t="shared" si="5"/>
        <v>9</v>
      </c>
      <c r="B13" s="17" t="s">
        <v>52</v>
      </c>
      <c r="C13" s="17" t="s">
        <v>16</v>
      </c>
      <c r="D13" s="62">
        <v>12.89</v>
      </c>
      <c r="E13" s="75"/>
      <c r="F13" s="57">
        <f t="shared" si="6"/>
        <v>12.89</v>
      </c>
      <c r="G13" s="74">
        <v>5.89</v>
      </c>
      <c r="H13" s="75"/>
      <c r="I13" s="57">
        <f t="shared" si="0"/>
        <v>5.89</v>
      </c>
      <c r="J13" s="62">
        <v>6.47</v>
      </c>
      <c r="K13" s="75"/>
      <c r="L13" s="57">
        <f t="shared" si="1"/>
        <v>6.47</v>
      </c>
      <c r="M13" s="67">
        <v>5.75</v>
      </c>
      <c r="N13" s="75"/>
      <c r="O13" s="57">
        <f t="shared" si="2"/>
        <v>5.75</v>
      </c>
      <c r="P13" s="67"/>
      <c r="Q13" s="75"/>
      <c r="R13" s="57">
        <f t="shared" si="3"/>
        <v>0</v>
      </c>
      <c r="S13" s="70">
        <f t="shared" si="7"/>
        <v>31</v>
      </c>
      <c r="T13" s="67">
        <f t="shared" si="4"/>
        <v>12.89</v>
      </c>
      <c r="U13" s="70">
        <f t="shared" si="8"/>
        <v>18.11</v>
      </c>
    </row>
    <row r="14" spans="1:21" x14ac:dyDescent="0.2">
      <c r="A14" s="31">
        <f t="shared" si="5"/>
        <v>10</v>
      </c>
      <c r="B14" s="17" t="s">
        <v>57</v>
      </c>
      <c r="C14" s="17" t="s">
        <v>17</v>
      </c>
      <c r="D14" s="67">
        <v>4.42</v>
      </c>
      <c r="E14" s="75"/>
      <c r="F14" s="57">
        <f t="shared" si="6"/>
        <v>4.42</v>
      </c>
      <c r="G14" s="67">
        <v>4.51</v>
      </c>
      <c r="H14" s="75"/>
      <c r="I14" s="57">
        <f t="shared" si="0"/>
        <v>4.51</v>
      </c>
      <c r="J14" s="62">
        <v>4.45</v>
      </c>
      <c r="K14" s="75"/>
      <c r="L14" s="57">
        <f t="shared" si="1"/>
        <v>4.45</v>
      </c>
      <c r="M14" s="67">
        <v>5.81</v>
      </c>
      <c r="N14" s="75"/>
      <c r="O14" s="57">
        <f t="shared" si="2"/>
        <v>5.81</v>
      </c>
      <c r="P14" s="67"/>
      <c r="Q14" s="75"/>
      <c r="R14" s="57">
        <f t="shared" si="3"/>
        <v>0</v>
      </c>
      <c r="S14" s="70">
        <f t="shared" si="7"/>
        <v>19.189999999999998</v>
      </c>
      <c r="T14" s="67">
        <f t="shared" si="4"/>
        <v>5.81</v>
      </c>
      <c r="U14" s="70">
        <f t="shared" si="8"/>
        <v>13.379999999999999</v>
      </c>
    </row>
    <row r="15" spans="1:21" x14ac:dyDescent="0.2">
      <c r="A15" s="31">
        <f t="shared" si="5"/>
        <v>11</v>
      </c>
      <c r="B15" s="17" t="s">
        <v>58</v>
      </c>
      <c r="C15" s="17" t="s">
        <v>16</v>
      </c>
      <c r="D15" s="67">
        <v>6.27</v>
      </c>
      <c r="E15" s="75">
        <v>0</v>
      </c>
      <c r="F15" s="57">
        <f t="shared" si="6"/>
        <v>6.27</v>
      </c>
      <c r="G15" s="67">
        <v>5.54</v>
      </c>
      <c r="H15" s="75">
        <v>0</v>
      </c>
      <c r="I15" s="57">
        <f t="shared" si="0"/>
        <v>5.54</v>
      </c>
      <c r="J15" s="67">
        <v>6.6</v>
      </c>
      <c r="K15" s="75">
        <v>0</v>
      </c>
      <c r="L15" s="79">
        <f t="shared" si="1"/>
        <v>6.6</v>
      </c>
      <c r="M15" s="88">
        <v>6.56</v>
      </c>
      <c r="N15" s="90">
        <v>0</v>
      </c>
      <c r="O15" s="79">
        <f t="shared" si="2"/>
        <v>6.56</v>
      </c>
      <c r="P15" s="78"/>
      <c r="Q15" s="90"/>
      <c r="R15" s="79">
        <f t="shared" si="3"/>
        <v>0</v>
      </c>
      <c r="S15" s="82">
        <f t="shared" si="7"/>
        <v>24.969999999999995</v>
      </c>
      <c r="T15" s="67">
        <f t="shared" ref="T15:T42" si="9">MAX(F15,I15,L15,O15,R15)</f>
        <v>6.6</v>
      </c>
      <c r="U15" s="70">
        <f t="shared" si="8"/>
        <v>18.369999999999997</v>
      </c>
    </row>
    <row r="16" spans="1:21" x14ac:dyDescent="0.2">
      <c r="A16" s="31">
        <f t="shared" si="5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0"/>
        <v>0</v>
      </c>
      <c r="J16" s="67"/>
      <c r="K16" s="75"/>
      <c r="L16" s="79">
        <f t="shared" si="1"/>
        <v>0</v>
      </c>
      <c r="M16" s="88"/>
      <c r="N16" s="90"/>
      <c r="O16" s="79">
        <f t="shared" si="2"/>
        <v>0</v>
      </c>
      <c r="P16" s="78"/>
      <c r="Q16" s="90"/>
      <c r="R16" s="79">
        <f t="shared" si="3"/>
        <v>0</v>
      </c>
      <c r="S16" s="82">
        <f t="shared" si="7"/>
        <v>0</v>
      </c>
      <c r="T16" s="67">
        <f t="shared" si="9"/>
        <v>0</v>
      </c>
      <c r="U16" s="70">
        <f t="shared" si="8"/>
        <v>0</v>
      </c>
    </row>
    <row r="17" spans="1:21" x14ac:dyDescent="0.2">
      <c r="A17" s="31">
        <f t="shared" si="5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0"/>
        <v>0</v>
      </c>
      <c r="J17" s="67"/>
      <c r="K17" s="75"/>
      <c r="L17" s="79">
        <f t="shared" si="1"/>
        <v>0</v>
      </c>
      <c r="M17" s="88"/>
      <c r="N17" s="90"/>
      <c r="O17" s="79">
        <f t="shared" si="2"/>
        <v>0</v>
      </c>
      <c r="P17" s="78"/>
      <c r="Q17" s="90"/>
      <c r="R17" s="79">
        <f t="shared" si="3"/>
        <v>0</v>
      </c>
      <c r="S17" s="82">
        <f t="shared" si="7"/>
        <v>0</v>
      </c>
      <c r="T17" s="67">
        <f t="shared" si="9"/>
        <v>0</v>
      </c>
      <c r="U17" s="70">
        <f t="shared" si="8"/>
        <v>0</v>
      </c>
    </row>
    <row r="18" spans="1:21" x14ac:dyDescent="0.2">
      <c r="A18" s="2">
        <f t="shared" si="5"/>
        <v>14</v>
      </c>
      <c r="B18" s="17"/>
      <c r="C18" s="17"/>
      <c r="D18" s="67"/>
      <c r="E18" s="67"/>
      <c r="F18" s="57">
        <f t="shared" si="6"/>
        <v>0</v>
      </c>
      <c r="G18" s="67"/>
      <c r="H18" s="67"/>
      <c r="I18" s="57">
        <f t="shared" si="0"/>
        <v>0</v>
      </c>
      <c r="J18" s="67">
        <v>0</v>
      </c>
      <c r="K18" s="67"/>
      <c r="L18" s="79">
        <f t="shared" si="1"/>
        <v>0</v>
      </c>
      <c r="M18" s="88">
        <v>0</v>
      </c>
      <c r="N18" s="78"/>
      <c r="O18" s="79">
        <f t="shared" si="2"/>
        <v>0</v>
      </c>
      <c r="P18" s="78"/>
      <c r="Q18" s="78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2">
        <f t="shared" si="5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67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>
        <f t="shared" si="3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2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>
        <f t="shared" si="3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2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>
        <f t="shared" si="3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2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>
        <f t="shared" si="1"/>
        <v>0</v>
      </c>
      <c r="M22" s="77"/>
      <c r="N22" s="78"/>
      <c r="O22" s="79">
        <f t="shared" si="2"/>
        <v>0</v>
      </c>
      <c r="P22" s="78"/>
      <c r="Q22" s="78"/>
      <c r="R22" s="79">
        <f t="shared" si="3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2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>
        <f t="shared" si="1"/>
        <v>0</v>
      </c>
      <c r="M23" s="77"/>
      <c r="N23" s="78"/>
      <c r="O23" s="79">
        <f t="shared" si="2"/>
        <v>0</v>
      </c>
      <c r="P23" s="78"/>
      <c r="Q23" s="78"/>
      <c r="R23" s="79">
        <f t="shared" si="3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2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>
        <f t="shared" si="1"/>
        <v>0</v>
      </c>
      <c r="M24" s="77"/>
      <c r="N24" s="78"/>
      <c r="O24" s="79">
        <f t="shared" si="2"/>
        <v>0</v>
      </c>
      <c r="P24" s="78"/>
      <c r="Q24" s="78"/>
      <c r="R24" s="79">
        <f t="shared" si="3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2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>
        <f t="shared" si="1"/>
        <v>0</v>
      </c>
      <c r="M25" s="77"/>
      <c r="N25" s="78"/>
      <c r="O25" s="79">
        <f t="shared" si="2"/>
        <v>0</v>
      </c>
      <c r="P25" s="78"/>
      <c r="Q25" s="78"/>
      <c r="R25" s="79">
        <f t="shared" si="3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2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>
        <f t="shared" si="1"/>
        <v>0</v>
      </c>
      <c r="M26" s="77"/>
      <c r="N26" s="78"/>
      <c r="O26" s="79">
        <f t="shared" si="2"/>
        <v>0</v>
      </c>
      <c r="P26" s="78"/>
      <c r="Q26" s="78"/>
      <c r="R26" s="79">
        <f t="shared" si="3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2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>
        <f t="shared" si="1"/>
        <v>0</v>
      </c>
      <c r="M27" s="77"/>
      <c r="N27" s="78"/>
      <c r="O27" s="79">
        <f t="shared" si="2"/>
        <v>0</v>
      </c>
      <c r="P27" s="78"/>
      <c r="Q27" s="78"/>
      <c r="R27" s="79">
        <f t="shared" si="3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2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>
        <f t="shared" si="1"/>
        <v>0</v>
      </c>
      <c r="M28" s="77"/>
      <c r="N28" s="78"/>
      <c r="O28" s="79">
        <f t="shared" si="2"/>
        <v>0</v>
      </c>
      <c r="P28" s="78"/>
      <c r="Q28" s="78"/>
      <c r="R28" s="79">
        <f t="shared" si="3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2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>
        <f t="shared" si="1"/>
        <v>0</v>
      </c>
      <c r="M29" s="77"/>
      <c r="N29" s="78"/>
      <c r="O29" s="79">
        <f t="shared" si="2"/>
        <v>0</v>
      </c>
      <c r="P29" s="78"/>
      <c r="Q29" s="78"/>
      <c r="R29" s="79">
        <f t="shared" si="3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2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>
        <f t="shared" si="1"/>
        <v>0</v>
      </c>
      <c r="M30" s="77"/>
      <c r="N30" s="78"/>
      <c r="O30" s="79">
        <f t="shared" si="2"/>
        <v>0</v>
      </c>
      <c r="P30" s="78"/>
      <c r="Q30" s="78"/>
      <c r="R30" s="79">
        <f t="shared" si="3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2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>
        <f t="shared" si="1"/>
        <v>0</v>
      </c>
      <c r="M31" s="77"/>
      <c r="N31" s="78"/>
      <c r="O31" s="79">
        <f t="shared" si="2"/>
        <v>0</v>
      </c>
      <c r="P31" s="78"/>
      <c r="Q31" s="78"/>
      <c r="R31" s="79">
        <f t="shared" si="3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A32" s="2">
        <f t="shared" si="5"/>
        <v>28</v>
      </c>
      <c r="B32" s="32"/>
      <c r="C32" s="32"/>
      <c r="D32" s="67"/>
      <c r="E32" s="67"/>
      <c r="F32" s="57">
        <f t="shared" si="6"/>
        <v>0</v>
      </c>
      <c r="G32" s="67"/>
      <c r="H32" s="67"/>
      <c r="I32" s="57">
        <f t="shared" si="0"/>
        <v>0</v>
      </c>
      <c r="J32" s="67"/>
      <c r="K32" s="67"/>
      <c r="L32" s="79">
        <f t="shared" si="1"/>
        <v>0</v>
      </c>
      <c r="M32" s="77"/>
      <c r="N32" s="78"/>
      <c r="O32" s="79">
        <f t="shared" si="2"/>
        <v>0</v>
      </c>
      <c r="P32" s="78"/>
      <c r="Q32" s="78"/>
      <c r="R32" s="79">
        <f t="shared" si="3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2">
      <c r="A33" s="2">
        <f t="shared" si="5"/>
        <v>29</v>
      </c>
      <c r="B33" s="32"/>
      <c r="C33" s="32"/>
      <c r="D33" s="67"/>
      <c r="E33" s="67"/>
      <c r="F33" s="57">
        <f t="shared" si="6"/>
        <v>0</v>
      </c>
      <c r="G33" s="67"/>
      <c r="H33" s="67"/>
      <c r="I33" s="57">
        <f t="shared" si="0"/>
        <v>0</v>
      </c>
      <c r="J33" s="67"/>
      <c r="K33" s="67"/>
      <c r="L33" s="79">
        <f t="shared" si="1"/>
        <v>0</v>
      </c>
      <c r="M33" s="77"/>
      <c r="N33" s="78"/>
      <c r="O33" s="79">
        <f t="shared" si="2"/>
        <v>0</v>
      </c>
      <c r="P33" s="78"/>
      <c r="Q33" s="78"/>
      <c r="R33" s="79">
        <f t="shared" si="3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2">
      <c r="A34" s="2">
        <f t="shared" si="5"/>
        <v>30</v>
      </c>
      <c r="B34" s="32"/>
      <c r="C34" s="32"/>
      <c r="D34" s="67"/>
      <c r="E34" s="67"/>
      <c r="F34" s="57">
        <f t="shared" si="6"/>
        <v>0</v>
      </c>
      <c r="G34" s="67"/>
      <c r="H34" s="67"/>
      <c r="I34" s="57">
        <f t="shared" si="0"/>
        <v>0</v>
      </c>
      <c r="J34" s="67"/>
      <c r="K34" s="67"/>
      <c r="L34" s="79">
        <f t="shared" si="1"/>
        <v>0</v>
      </c>
      <c r="M34" s="77"/>
      <c r="N34" s="78"/>
      <c r="O34" s="79">
        <f t="shared" si="2"/>
        <v>0</v>
      </c>
      <c r="P34" s="78"/>
      <c r="Q34" s="78"/>
      <c r="R34" s="79">
        <f t="shared" si="3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2">
      <c r="A35" s="2">
        <f t="shared" si="5"/>
        <v>31</v>
      </c>
      <c r="B35" s="32"/>
      <c r="C35" s="32"/>
      <c r="D35" s="67"/>
      <c r="E35" s="67"/>
      <c r="F35" s="57">
        <f t="shared" si="6"/>
        <v>0</v>
      </c>
      <c r="G35" s="67"/>
      <c r="H35" s="67"/>
      <c r="I35" s="57">
        <f t="shared" si="0"/>
        <v>0</v>
      </c>
      <c r="J35" s="67"/>
      <c r="K35" s="67"/>
      <c r="L35" s="79">
        <f t="shared" si="1"/>
        <v>0</v>
      </c>
      <c r="M35" s="77"/>
      <c r="N35" s="78"/>
      <c r="O35" s="79">
        <f t="shared" si="2"/>
        <v>0</v>
      </c>
      <c r="P35" s="78"/>
      <c r="Q35" s="78"/>
      <c r="R35" s="79">
        <f t="shared" si="3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2">
      <c r="F36" s="51">
        <f t="shared" si="6"/>
        <v>0</v>
      </c>
      <c r="I36" s="51">
        <f t="shared" si="0"/>
        <v>0</v>
      </c>
      <c r="L36" s="59">
        <f t="shared" si="1"/>
        <v>0</v>
      </c>
      <c r="O36" s="59">
        <f t="shared" si="2"/>
        <v>0</v>
      </c>
      <c r="R36" s="59">
        <f t="shared" si="3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2">
      <c r="F37" s="51">
        <f t="shared" si="6"/>
        <v>0</v>
      </c>
      <c r="I37" s="51">
        <f t="shared" si="0"/>
        <v>0</v>
      </c>
      <c r="L37" s="59">
        <f t="shared" si="1"/>
        <v>0</v>
      </c>
      <c r="O37" s="59">
        <f t="shared" si="2"/>
        <v>0</v>
      </c>
      <c r="R37" s="59">
        <f t="shared" si="3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2">
      <c r="F38" s="51">
        <f t="shared" si="6"/>
        <v>0</v>
      </c>
      <c r="I38" s="51">
        <f t="shared" si="0"/>
        <v>0</v>
      </c>
      <c r="L38" s="59">
        <f t="shared" si="1"/>
        <v>0</v>
      </c>
      <c r="O38" s="59">
        <f t="shared" si="2"/>
        <v>0</v>
      </c>
      <c r="R38" s="59">
        <f t="shared" si="3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2">
      <c r="F39" s="51">
        <f t="shared" si="6"/>
        <v>0</v>
      </c>
      <c r="I39" s="51">
        <f t="shared" si="0"/>
        <v>0</v>
      </c>
      <c r="L39" s="59">
        <f t="shared" si="1"/>
        <v>0</v>
      </c>
      <c r="O39" s="59">
        <f t="shared" si="2"/>
        <v>0</v>
      </c>
      <c r="R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2">
      <c r="F40" s="51">
        <f t="shared" si="6"/>
        <v>0</v>
      </c>
      <c r="I40" s="51">
        <f t="shared" si="0"/>
        <v>0</v>
      </c>
      <c r="L40" s="59">
        <f t="shared" si="1"/>
        <v>0</v>
      </c>
      <c r="O40" s="59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2">
      <c r="I41" s="51">
        <f t="shared" si="0"/>
        <v>0</v>
      </c>
      <c r="L41" s="59">
        <f t="shared" si="1"/>
        <v>0</v>
      </c>
      <c r="O41" s="59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2">
      <c r="L42" s="59">
        <f t="shared" si="1"/>
        <v>0</v>
      </c>
      <c r="O42" s="59">
        <f t="shared" si="2"/>
        <v>0</v>
      </c>
      <c r="T42" s="59">
        <f t="shared" si="9"/>
        <v>0</v>
      </c>
    </row>
    <row r="43" spans="1:21" x14ac:dyDescent="0.2">
      <c r="L43" s="59">
        <f t="shared" si="1"/>
        <v>0</v>
      </c>
      <c r="O43" s="59">
        <f t="shared" si="2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5"/>
  <sheetViews>
    <sheetView showZeros="0" workbookViewId="0">
      <selection activeCell="U5" sqref="U5:U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8.140625" style="25" customWidth="1"/>
    <col min="4" max="4" width="6.7109375" style="51" customWidth="1"/>
    <col min="5" max="5" width="9.85546875" style="51" customWidth="1"/>
    <col min="6" max="6" width="8.140625" style="51" customWidth="1"/>
    <col min="7" max="8" width="8" style="51" customWidth="1"/>
    <col min="9" max="10" width="6.7109375" style="51" customWidth="1"/>
    <col min="11" max="11" width="9.7109375" style="51" customWidth="1"/>
    <col min="12" max="12" width="9.140625" style="59"/>
    <col min="13" max="13" width="9.140625" style="60"/>
    <col min="14" max="21" width="9.140625" style="59"/>
  </cols>
  <sheetData>
    <row r="1" spans="1:21" s="5" customFormat="1" ht="25.5" customHeight="1" x14ac:dyDescent="0.2">
      <c r="A1" s="12"/>
      <c r="B1" s="10" t="s">
        <v>10</v>
      </c>
      <c r="C1" s="10"/>
      <c r="D1" s="86" t="s">
        <v>3</v>
      </c>
      <c r="E1" s="104">
        <f>'Shooter Information'!$E$2</f>
        <v>42739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2">
      <c r="B2" s="16" t="s">
        <v>32</v>
      </c>
    </row>
    <row r="3" spans="1:21" ht="27.75" customHeight="1" x14ac:dyDescent="0.2">
      <c r="B3" s="49" t="s">
        <v>0</v>
      </c>
      <c r="C3" s="49" t="s">
        <v>1</v>
      </c>
      <c r="D3" s="115" t="s">
        <v>18</v>
      </c>
      <c r="E3" s="116"/>
      <c r="F3" s="117"/>
      <c r="G3" s="115" t="s">
        <v>19</v>
      </c>
      <c r="H3" s="116"/>
      <c r="I3" s="117"/>
      <c r="J3" s="115" t="s">
        <v>20</v>
      </c>
      <c r="K3" s="116"/>
      <c r="L3" s="117"/>
      <c r="M3" s="115" t="s">
        <v>21</v>
      </c>
      <c r="N3" s="116"/>
      <c r="O3" s="117"/>
      <c r="P3" s="115" t="s">
        <v>42</v>
      </c>
      <c r="Q3" s="116"/>
      <c r="R3" s="117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53" t="s">
        <v>39</v>
      </c>
      <c r="E4" s="53" t="s">
        <v>40</v>
      </c>
      <c r="F4" s="84" t="s">
        <v>43</v>
      </c>
      <c r="G4" s="53" t="s">
        <v>39</v>
      </c>
      <c r="H4" s="53" t="s">
        <v>40</v>
      </c>
      <c r="I4" s="84" t="s">
        <v>43</v>
      </c>
      <c r="J4" s="53" t="s">
        <v>39</v>
      </c>
      <c r="K4" s="53" t="s">
        <v>40</v>
      </c>
      <c r="L4" s="84" t="s">
        <v>43</v>
      </c>
      <c r="M4" s="53" t="s">
        <v>39</v>
      </c>
      <c r="N4" s="53" t="s">
        <v>41</v>
      </c>
      <c r="O4" s="84" t="s">
        <v>43</v>
      </c>
      <c r="P4" s="53" t="s">
        <v>39</v>
      </c>
      <c r="Q4" s="53" t="s">
        <v>40</v>
      </c>
      <c r="R4" s="84" t="s">
        <v>43</v>
      </c>
      <c r="S4" s="53"/>
      <c r="T4" s="53"/>
      <c r="U4" s="53"/>
    </row>
    <row r="5" spans="1:21" x14ac:dyDescent="0.2">
      <c r="A5" s="2">
        <f t="shared" ref="A5:A35" si="0">ROW()-4</f>
        <v>1</v>
      </c>
      <c r="B5" s="30" t="s">
        <v>11</v>
      </c>
      <c r="C5" s="30" t="s">
        <v>16</v>
      </c>
      <c r="D5" s="46">
        <v>7.04</v>
      </c>
      <c r="E5" s="21"/>
      <c r="F5" s="57">
        <f>D5+(E5*2)</f>
        <v>7.04</v>
      </c>
      <c r="G5" s="46">
        <v>8.49</v>
      </c>
      <c r="H5" s="21"/>
      <c r="I5" s="57">
        <f t="shared" ref="I5:I38" si="1">G5+(H5*2)</f>
        <v>8.49</v>
      </c>
      <c r="J5" s="46">
        <v>6.53</v>
      </c>
      <c r="K5" s="21"/>
      <c r="L5" s="57">
        <f t="shared" ref="L5:L42" si="2">J5+(K5*2)</f>
        <v>6.53</v>
      </c>
      <c r="M5" s="46">
        <v>7.89</v>
      </c>
      <c r="N5" s="21"/>
      <c r="O5" s="57">
        <f t="shared" ref="O5:O43" si="3">M5+(N5*2)</f>
        <v>7.89</v>
      </c>
      <c r="P5" s="46"/>
      <c r="Q5" s="21"/>
      <c r="R5" s="57">
        <f t="shared" ref="R5:R38" si="4">P5+(Q5*2)</f>
        <v>0</v>
      </c>
      <c r="S5" s="70">
        <f>F5+I5+L5+O5+R5</f>
        <v>29.950000000000003</v>
      </c>
      <c r="T5" s="67">
        <f t="shared" ref="T5:T14" si="5">MAX(F5,I5,L5,O5,R5)</f>
        <v>8.49</v>
      </c>
      <c r="U5" s="69">
        <f>S5-T5</f>
        <v>21.46</v>
      </c>
    </row>
    <row r="6" spans="1:21" x14ac:dyDescent="0.2">
      <c r="A6" s="2">
        <f t="shared" si="0"/>
        <v>2</v>
      </c>
      <c r="B6" s="30" t="s">
        <v>35</v>
      </c>
      <c r="C6" s="30" t="s">
        <v>17</v>
      </c>
      <c r="D6" s="58">
        <v>5.49</v>
      </c>
      <c r="E6" s="89"/>
      <c r="F6" s="57">
        <f t="shared" ref="F6:F40" si="6">D6+(E6*2)</f>
        <v>5.49</v>
      </c>
      <c r="G6" s="58">
        <v>4.41</v>
      </c>
      <c r="H6" s="21"/>
      <c r="I6" s="57">
        <f t="shared" si="1"/>
        <v>4.41</v>
      </c>
      <c r="J6" s="46">
        <v>3.72</v>
      </c>
      <c r="K6" s="21"/>
      <c r="L6" s="57">
        <f t="shared" si="2"/>
        <v>3.72</v>
      </c>
      <c r="M6" s="46">
        <v>4</v>
      </c>
      <c r="N6" s="21"/>
      <c r="O6" s="57">
        <f t="shared" si="3"/>
        <v>4</v>
      </c>
      <c r="P6" s="46"/>
      <c r="Q6" s="21"/>
      <c r="R6" s="57">
        <f t="shared" si="4"/>
        <v>0</v>
      </c>
      <c r="S6" s="70">
        <f t="shared" ref="S6:S39" si="7">F6+I6+L6+O6+R6</f>
        <v>17.62</v>
      </c>
      <c r="T6" s="67">
        <f t="shared" si="5"/>
        <v>5.49</v>
      </c>
      <c r="U6" s="70">
        <f t="shared" ref="U6:U69" si="8">S6-T6</f>
        <v>12.13</v>
      </c>
    </row>
    <row r="7" spans="1:21" x14ac:dyDescent="0.2">
      <c r="A7" s="2">
        <f t="shared" si="0"/>
        <v>3</v>
      </c>
      <c r="B7" s="17" t="s">
        <v>15</v>
      </c>
      <c r="C7" s="17" t="s">
        <v>16</v>
      </c>
      <c r="D7" s="46">
        <v>7.24</v>
      </c>
      <c r="E7" s="89">
        <v>0</v>
      </c>
      <c r="F7" s="57">
        <f t="shared" si="6"/>
        <v>7.24</v>
      </c>
      <c r="G7" s="58">
        <v>7.28</v>
      </c>
      <c r="H7" s="21"/>
      <c r="I7" s="57">
        <f t="shared" si="1"/>
        <v>7.28</v>
      </c>
      <c r="J7" s="46">
        <v>7.62</v>
      </c>
      <c r="K7" s="21"/>
      <c r="L7" s="57">
        <f t="shared" si="2"/>
        <v>7.62</v>
      </c>
      <c r="M7" s="46">
        <v>6.04</v>
      </c>
      <c r="N7" s="21"/>
      <c r="O7" s="57">
        <f t="shared" si="3"/>
        <v>6.04</v>
      </c>
      <c r="P7" s="46"/>
      <c r="Q7" s="21"/>
      <c r="R7" s="57">
        <f t="shared" si="4"/>
        <v>0</v>
      </c>
      <c r="S7" s="70">
        <f t="shared" si="7"/>
        <v>28.18</v>
      </c>
      <c r="T7" s="67">
        <f t="shared" si="5"/>
        <v>7.62</v>
      </c>
      <c r="U7" s="70">
        <f t="shared" si="8"/>
        <v>20.56</v>
      </c>
    </row>
    <row r="8" spans="1:21" x14ac:dyDescent="0.2">
      <c r="A8" s="2">
        <f t="shared" si="0"/>
        <v>4</v>
      </c>
      <c r="B8" s="30" t="s">
        <v>12</v>
      </c>
      <c r="C8" s="30" t="s">
        <v>16</v>
      </c>
      <c r="D8" s="46">
        <v>30</v>
      </c>
      <c r="E8" s="89">
        <v>0</v>
      </c>
      <c r="F8" s="57">
        <f t="shared" si="6"/>
        <v>30</v>
      </c>
      <c r="G8" s="58">
        <v>30</v>
      </c>
      <c r="H8" s="21"/>
      <c r="I8" s="57">
        <f t="shared" si="1"/>
        <v>30</v>
      </c>
      <c r="J8" s="46">
        <v>30</v>
      </c>
      <c r="K8" s="21"/>
      <c r="L8" s="57">
        <f t="shared" si="2"/>
        <v>30</v>
      </c>
      <c r="M8" s="46">
        <v>30</v>
      </c>
      <c r="N8" s="21"/>
      <c r="O8" s="57">
        <f t="shared" si="3"/>
        <v>30</v>
      </c>
      <c r="P8" s="46"/>
      <c r="Q8" s="21"/>
      <c r="R8" s="57">
        <f t="shared" si="4"/>
        <v>0</v>
      </c>
      <c r="S8" s="70">
        <f t="shared" si="7"/>
        <v>120</v>
      </c>
      <c r="T8" s="67">
        <f t="shared" si="5"/>
        <v>30</v>
      </c>
      <c r="U8" s="70">
        <f t="shared" si="8"/>
        <v>90</v>
      </c>
    </row>
    <row r="9" spans="1:21" x14ac:dyDescent="0.2">
      <c r="A9" s="31">
        <f t="shared" si="0"/>
        <v>5</v>
      </c>
      <c r="B9" s="45" t="s">
        <v>34</v>
      </c>
      <c r="C9" s="61" t="s">
        <v>16</v>
      </c>
      <c r="D9" s="46">
        <v>5.54</v>
      </c>
      <c r="E9" s="89"/>
      <c r="F9" s="57">
        <f t="shared" si="6"/>
        <v>5.54</v>
      </c>
      <c r="G9" s="58">
        <v>7.5</v>
      </c>
      <c r="H9" s="21"/>
      <c r="I9" s="57">
        <f t="shared" si="1"/>
        <v>7.5</v>
      </c>
      <c r="J9" s="46">
        <v>5.25</v>
      </c>
      <c r="K9" s="21"/>
      <c r="L9" s="57">
        <f t="shared" si="2"/>
        <v>5.25</v>
      </c>
      <c r="M9" s="46">
        <v>5.0999999999999996</v>
      </c>
      <c r="N9" s="21"/>
      <c r="O9" s="57">
        <f t="shared" si="3"/>
        <v>5.0999999999999996</v>
      </c>
      <c r="P9" s="46"/>
      <c r="Q9" s="21"/>
      <c r="R9" s="57">
        <f t="shared" si="4"/>
        <v>0</v>
      </c>
      <c r="S9" s="70">
        <f t="shared" si="7"/>
        <v>23.39</v>
      </c>
      <c r="T9" s="67">
        <f t="shared" si="5"/>
        <v>7.5</v>
      </c>
      <c r="U9" s="70">
        <f t="shared" si="8"/>
        <v>15.89</v>
      </c>
    </row>
    <row r="10" spans="1:21" x14ac:dyDescent="0.2">
      <c r="A10" s="31">
        <f t="shared" si="0"/>
        <v>6</v>
      </c>
      <c r="B10" s="17" t="s">
        <v>37</v>
      </c>
      <c r="C10" s="30" t="s">
        <v>17</v>
      </c>
      <c r="D10" s="62">
        <v>3.96</v>
      </c>
      <c r="E10" s="75"/>
      <c r="F10" s="57">
        <f t="shared" si="6"/>
        <v>3.96</v>
      </c>
      <c r="G10" s="67">
        <v>3.78</v>
      </c>
      <c r="H10" s="75"/>
      <c r="I10" s="57">
        <f t="shared" si="1"/>
        <v>3.78</v>
      </c>
      <c r="J10" s="62">
        <v>7.32</v>
      </c>
      <c r="K10" s="75"/>
      <c r="L10" s="57">
        <f t="shared" si="2"/>
        <v>7.32</v>
      </c>
      <c r="M10" s="67">
        <v>16.989999999999998</v>
      </c>
      <c r="N10" s="75"/>
      <c r="O10" s="57">
        <f t="shared" si="3"/>
        <v>16.989999999999998</v>
      </c>
      <c r="P10" s="67"/>
      <c r="Q10" s="75"/>
      <c r="R10" s="57">
        <f t="shared" si="4"/>
        <v>0</v>
      </c>
      <c r="S10" s="70">
        <f t="shared" si="7"/>
        <v>32.049999999999997</v>
      </c>
      <c r="T10" s="67">
        <f t="shared" si="5"/>
        <v>16.989999999999998</v>
      </c>
      <c r="U10" s="70">
        <f t="shared" si="8"/>
        <v>15.059999999999999</v>
      </c>
    </row>
    <row r="11" spans="1:21" x14ac:dyDescent="0.2">
      <c r="A11" s="31">
        <f t="shared" si="0"/>
        <v>7</v>
      </c>
      <c r="B11" s="17" t="s">
        <v>48</v>
      </c>
      <c r="C11" s="30" t="s">
        <v>16</v>
      </c>
      <c r="D11" s="62">
        <v>5.81</v>
      </c>
      <c r="E11" s="75"/>
      <c r="F11" s="57">
        <f t="shared" si="6"/>
        <v>5.81</v>
      </c>
      <c r="G11" s="74">
        <v>5.24</v>
      </c>
      <c r="H11" s="75">
        <v>1</v>
      </c>
      <c r="I11" s="57">
        <f t="shared" si="1"/>
        <v>7.24</v>
      </c>
      <c r="J11" s="62">
        <v>10.49</v>
      </c>
      <c r="K11" s="66"/>
      <c r="L11" s="57">
        <f t="shared" si="2"/>
        <v>10.49</v>
      </c>
      <c r="M11" s="62">
        <v>6.54</v>
      </c>
      <c r="N11" s="75"/>
      <c r="O11" s="57">
        <f t="shared" si="3"/>
        <v>6.54</v>
      </c>
      <c r="P11" s="67"/>
      <c r="Q11" s="75"/>
      <c r="R11" s="57">
        <f t="shared" si="4"/>
        <v>0</v>
      </c>
      <c r="S11" s="70">
        <f t="shared" si="7"/>
        <v>30.08</v>
      </c>
      <c r="T11" s="67">
        <f t="shared" si="5"/>
        <v>10.49</v>
      </c>
      <c r="U11" s="70">
        <f t="shared" si="8"/>
        <v>19.589999999999996</v>
      </c>
    </row>
    <row r="12" spans="1:21" x14ac:dyDescent="0.2">
      <c r="A12" s="31">
        <f t="shared" si="0"/>
        <v>8</v>
      </c>
      <c r="B12" s="17" t="s">
        <v>50</v>
      </c>
      <c r="C12" s="17" t="s">
        <v>16</v>
      </c>
      <c r="D12" s="62">
        <v>5.72</v>
      </c>
      <c r="E12" s="75"/>
      <c r="F12" s="57">
        <f t="shared" si="6"/>
        <v>5.72</v>
      </c>
      <c r="G12" s="74">
        <v>5.16</v>
      </c>
      <c r="H12" s="75"/>
      <c r="I12" s="57">
        <f t="shared" si="1"/>
        <v>5.16</v>
      </c>
      <c r="J12" s="62">
        <v>5.68</v>
      </c>
      <c r="K12" s="75"/>
      <c r="L12" s="57">
        <f t="shared" si="2"/>
        <v>5.68</v>
      </c>
      <c r="M12" s="62">
        <v>4.3600000000000003</v>
      </c>
      <c r="N12" s="75"/>
      <c r="O12" s="57">
        <f t="shared" si="3"/>
        <v>4.3600000000000003</v>
      </c>
      <c r="P12" s="67"/>
      <c r="Q12" s="75"/>
      <c r="R12" s="57">
        <f t="shared" si="4"/>
        <v>0</v>
      </c>
      <c r="S12" s="70">
        <f t="shared" si="7"/>
        <v>20.919999999999998</v>
      </c>
      <c r="T12" s="67">
        <f t="shared" si="5"/>
        <v>5.72</v>
      </c>
      <c r="U12" s="80">
        <f t="shared" si="8"/>
        <v>15.2</v>
      </c>
    </row>
    <row r="13" spans="1:21" x14ac:dyDescent="0.2">
      <c r="A13" s="31">
        <f t="shared" si="0"/>
        <v>9</v>
      </c>
      <c r="B13" s="17" t="s">
        <v>52</v>
      </c>
      <c r="C13" s="17" t="s">
        <v>16</v>
      </c>
      <c r="D13" s="62">
        <v>6.04</v>
      </c>
      <c r="E13" s="75"/>
      <c r="F13" s="57">
        <f t="shared" si="6"/>
        <v>6.04</v>
      </c>
      <c r="G13" s="74">
        <v>4.2300000000000004</v>
      </c>
      <c r="H13" s="75"/>
      <c r="I13" s="57">
        <f t="shared" si="1"/>
        <v>4.2300000000000004</v>
      </c>
      <c r="J13" s="62">
        <v>4.96</v>
      </c>
      <c r="K13" s="75"/>
      <c r="L13" s="57">
        <f t="shared" si="2"/>
        <v>4.96</v>
      </c>
      <c r="M13" s="62">
        <v>5.52</v>
      </c>
      <c r="N13" s="75"/>
      <c r="O13" s="57">
        <f t="shared" si="3"/>
        <v>5.52</v>
      </c>
      <c r="P13" s="67"/>
      <c r="Q13" s="75"/>
      <c r="R13" s="57">
        <f t="shared" si="4"/>
        <v>0</v>
      </c>
      <c r="S13" s="70">
        <f t="shared" si="7"/>
        <v>20.75</v>
      </c>
      <c r="T13" s="67">
        <f t="shared" si="5"/>
        <v>6.04</v>
      </c>
      <c r="U13" s="70">
        <f t="shared" si="8"/>
        <v>14.71</v>
      </c>
    </row>
    <row r="14" spans="1:21" x14ac:dyDescent="0.2">
      <c r="A14" s="31">
        <f t="shared" si="0"/>
        <v>10</v>
      </c>
      <c r="B14" s="17" t="s">
        <v>57</v>
      </c>
      <c r="C14" s="17" t="s">
        <v>17</v>
      </c>
      <c r="D14" s="67">
        <v>4.49</v>
      </c>
      <c r="E14" s="75">
        <v>0</v>
      </c>
      <c r="F14" s="57">
        <f t="shared" si="6"/>
        <v>4.49</v>
      </c>
      <c r="G14" s="67">
        <v>4.75</v>
      </c>
      <c r="H14" s="75"/>
      <c r="I14" s="57">
        <f t="shared" si="1"/>
        <v>4.75</v>
      </c>
      <c r="J14" s="62">
        <v>3.82</v>
      </c>
      <c r="K14" s="75"/>
      <c r="L14" s="57">
        <f t="shared" si="2"/>
        <v>3.82</v>
      </c>
      <c r="M14" s="67">
        <v>5.67</v>
      </c>
      <c r="N14" s="75"/>
      <c r="O14" s="57">
        <f t="shared" si="3"/>
        <v>5.67</v>
      </c>
      <c r="P14" s="67"/>
      <c r="Q14" s="75"/>
      <c r="R14" s="57">
        <f t="shared" si="4"/>
        <v>0</v>
      </c>
      <c r="S14" s="70">
        <f t="shared" si="7"/>
        <v>18.73</v>
      </c>
      <c r="T14" s="67">
        <f t="shared" si="5"/>
        <v>5.67</v>
      </c>
      <c r="U14" s="70">
        <f t="shared" si="8"/>
        <v>13.06</v>
      </c>
    </row>
    <row r="15" spans="1:21" x14ac:dyDescent="0.2">
      <c r="A15" s="31">
        <f t="shared" si="0"/>
        <v>11</v>
      </c>
      <c r="B15" s="17" t="s">
        <v>58</v>
      </c>
      <c r="C15" s="17" t="s">
        <v>16</v>
      </c>
      <c r="D15" s="67">
        <v>7.47</v>
      </c>
      <c r="E15" s="75"/>
      <c r="F15" s="57">
        <f t="shared" si="6"/>
        <v>7.47</v>
      </c>
      <c r="G15" s="67">
        <v>7.99</v>
      </c>
      <c r="H15" s="75"/>
      <c r="I15" s="57">
        <f t="shared" si="1"/>
        <v>7.99</v>
      </c>
      <c r="J15" s="67">
        <v>6.4</v>
      </c>
      <c r="K15" s="75"/>
      <c r="L15" s="79">
        <f t="shared" si="2"/>
        <v>6.4</v>
      </c>
      <c r="M15" s="88">
        <v>4.8899999999999997</v>
      </c>
      <c r="N15" s="90"/>
      <c r="O15" s="79">
        <f t="shared" si="3"/>
        <v>4.8899999999999997</v>
      </c>
      <c r="P15" s="78"/>
      <c r="Q15" s="90"/>
      <c r="R15" s="79">
        <f t="shared" si="4"/>
        <v>0</v>
      </c>
      <c r="S15" s="82">
        <f t="shared" si="7"/>
        <v>26.75</v>
      </c>
      <c r="T15" s="67">
        <f t="shared" ref="T15:T43" si="9">MAX(F15,I15,L15,O15,R15)</f>
        <v>7.99</v>
      </c>
      <c r="U15" s="70">
        <f t="shared" si="8"/>
        <v>18.759999999999998</v>
      </c>
    </row>
    <row r="16" spans="1:21" x14ac:dyDescent="0.2">
      <c r="A16" s="31">
        <f t="shared" si="0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1"/>
        <v>0</v>
      </c>
      <c r="J16" s="67"/>
      <c r="K16" s="75"/>
      <c r="L16" s="79">
        <f t="shared" si="2"/>
        <v>0</v>
      </c>
      <c r="M16" s="88"/>
      <c r="N16" s="90"/>
      <c r="O16" s="79">
        <f t="shared" si="3"/>
        <v>0</v>
      </c>
      <c r="P16" s="78"/>
      <c r="Q16" s="90"/>
      <c r="R16" s="79">
        <f t="shared" si="4"/>
        <v>0</v>
      </c>
      <c r="S16" s="82">
        <f t="shared" si="7"/>
        <v>0</v>
      </c>
      <c r="T16" s="67">
        <f t="shared" si="9"/>
        <v>0</v>
      </c>
      <c r="U16" s="70">
        <f t="shared" si="8"/>
        <v>0</v>
      </c>
    </row>
    <row r="17" spans="1:21" x14ac:dyDescent="0.2">
      <c r="A17" s="31">
        <f t="shared" si="0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1"/>
        <v>0</v>
      </c>
      <c r="J17" s="67"/>
      <c r="K17" s="75"/>
      <c r="L17" s="79">
        <f t="shared" si="2"/>
        <v>0</v>
      </c>
      <c r="M17" s="88"/>
      <c r="N17" s="90"/>
      <c r="O17" s="79">
        <f t="shared" si="3"/>
        <v>0</v>
      </c>
      <c r="P17" s="78"/>
      <c r="Q17" s="90"/>
      <c r="R17" s="79">
        <f t="shared" si="4"/>
        <v>0</v>
      </c>
      <c r="S17" s="82">
        <f t="shared" si="7"/>
        <v>0</v>
      </c>
      <c r="T17" s="67">
        <f t="shared" si="9"/>
        <v>0</v>
      </c>
      <c r="U17" s="70">
        <f t="shared" si="8"/>
        <v>0</v>
      </c>
    </row>
    <row r="18" spans="1:21" x14ac:dyDescent="0.2">
      <c r="A18" s="2">
        <f t="shared" si="0"/>
        <v>14</v>
      </c>
      <c r="B18" s="17"/>
      <c r="C18" s="17"/>
      <c r="D18" s="67">
        <v>0</v>
      </c>
      <c r="E18" s="67"/>
      <c r="F18" s="57">
        <f t="shared" si="6"/>
        <v>0</v>
      </c>
      <c r="G18" s="67"/>
      <c r="H18" s="67"/>
      <c r="I18" s="57">
        <f t="shared" si="1"/>
        <v>0</v>
      </c>
      <c r="J18" s="67"/>
      <c r="K18" s="67"/>
      <c r="L18" s="79">
        <f t="shared" si="2"/>
        <v>0</v>
      </c>
      <c r="M18" s="88"/>
      <c r="N18" s="78"/>
      <c r="O18" s="79">
        <f t="shared" si="3"/>
        <v>0</v>
      </c>
      <c r="P18" s="78"/>
      <c r="Q18" s="78"/>
      <c r="R18" s="79">
        <f t="shared" si="4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2">
        <f t="shared" si="0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1"/>
        <v>0</v>
      </c>
      <c r="J19" s="67"/>
      <c r="K19" s="67"/>
      <c r="L19" s="79">
        <f t="shared" si="2"/>
        <v>0</v>
      </c>
      <c r="M19" s="88">
        <v>0</v>
      </c>
      <c r="N19" s="78"/>
      <c r="O19" s="79">
        <f t="shared" si="3"/>
        <v>0</v>
      </c>
      <c r="P19" s="78"/>
      <c r="Q19" s="78"/>
      <c r="R19" s="79">
        <f t="shared" si="4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2">
        <f t="shared" si="0"/>
        <v>16</v>
      </c>
      <c r="B20" s="30"/>
      <c r="C20" s="17"/>
      <c r="D20" s="67">
        <v>0</v>
      </c>
      <c r="E20" s="75">
        <v>0</v>
      </c>
      <c r="F20" s="57">
        <f t="shared" si="6"/>
        <v>0</v>
      </c>
      <c r="G20" s="67">
        <v>0</v>
      </c>
      <c r="H20" s="67"/>
      <c r="I20" s="57">
        <f t="shared" si="1"/>
        <v>0</v>
      </c>
      <c r="J20" s="67">
        <v>0</v>
      </c>
      <c r="K20" s="67"/>
      <c r="L20" s="79">
        <f t="shared" si="2"/>
        <v>0</v>
      </c>
      <c r="M20" s="88">
        <v>0</v>
      </c>
      <c r="N20" s="78"/>
      <c r="O20" s="79">
        <f t="shared" si="3"/>
        <v>0</v>
      </c>
      <c r="P20" s="78"/>
      <c r="Q20" s="78"/>
      <c r="R20" s="79">
        <f t="shared" si="4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2">
        <f t="shared" si="0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1"/>
        <v>0</v>
      </c>
      <c r="J21" s="67">
        <v>0</v>
      </c>
      <c r="K21" s="67"/>
      <c r="L21" s="79">
        <f t="shared" si="2"/>
        <v>0</v>
      </c>
      <c r="M21" s="77">
        <v>0</v>
      </c>
      <c r="N21" s="78"/>
      <c r="O21" s="79">
        <f t="shared" si="3"/>
        <v>0</v>
      </c>
      <c r="P21" s="78"/>
      <c r="Q21" s="78"/>
      <c r="R21" s="79">
        <f t="shared" si="4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2">
        <f t="shared" si="0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1"/>
        <v>0</v>
      </c>
      <c r="J22" s="67"/>
      <c r="K22" s="67"/>
      <c r="L22" s="79">
        <f t="shared" si="2"/>
        <v>0</v>
      </c>
      <c r="M22" s="77"/>
      <c r="N22" s="78"/>
      <c r="O22" s="79">
        <f t="shared" si="3"/>
        <v>0</v>
      </c>
      <c r="P22" s="78"/>
      <c r="Q22" s="78"/>
      <c r="R22" s="79">
        <f t="shared" si="4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2">
        <f t="shared" si="0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1"/>
        <v>0</v>
      </c>
      <c r="J23" s="67"/>
      <c r="K23" s="67"/>
      <c r="L23" s="79">
        <f t="shared" si="2"/>
        <v>0</v>
      </c>
      <c r="M23" s="77"/>
      <c r="N23" s="78"/>
      <c r="O23" s="79">
        <f t="shared" si="3"/>
        <v>0</v>
      </c>
      <c r="P23" s="78"/>
      <c r="Q23" s="78"/>
      <c r="R23" s="79">
        <f t="shared" si="4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2">
        <f t="shared" si="0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1"/>
        <v>0</v>
      </c>
      <c r="J24" s="67"/>
      <c r="K24" s="67"/>
      <c r="L24" s="79">
        <f t="shared" si="2"/>
        <v>0</v>
      </c>
      <c r="M24" s="77"/>
      <c r="N24" s="78"/>
      <c r="O24" s="79">
        <f t="shared" si="3"/>
        <v>0</v>
      </c>
      <c r="P24" s="78"/>
      <c r="Q24" s="78"/>
      <c r="R24" s="79">
        <f t="shared" si="4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2">
        <f t="shared" si="0"/>
        <v>21</v>
      </c>
      <c r="B25" s="32"/>
      <c r="C25" s="100"/>
      <c r="D25" s="67"/>
      <c r="E25" s="67"/>
      <c r="F25" s="57">
        <f t="shared" si="6"/>
        <v>0</v>
      </c>
      <c r="G25" s="67"/>
      <c r="H25" s="67"/>
      <c r="I25" s="57">
        <f t="shared" si="1"/>
        <v>0</v>
      </c>
      <c r="J25" s="67"/>
      <c r="K25" s="67"/>
      <c r="L25" s="79">
        <f t="shared" si="2"/>
        <v>0</v>
      </c>
      <c r="M25" s="77"/>
      <c r="N25" s="78"/>
      <c r="O25" s="79">
        <f t="shared" si="3"/>
        <v>0</v>
      </c>
      <c r="P25" s="78"/>
      <c r="Q25" s="78"/>
      <c r="R25" s="79">
        <f t="shared" si="4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2">
        <f t="shared" si="0"/>
        <v>22</v>
      </c>
      <c r="B26" s="32"/>
      <c r="C26" s="100"/>
      <c r="D26" s="67"/>
      <c r="E26" s="67"/>
      <c r="F26" s="57">
        <f t="shared" si="6"/>
        <v>0</v>
      </c>
      <c r="G26" s="67"/>
      <c r="H26" s="67"/>
      <c r="I26" s="57">
        <f t="shared" si="1"/>
        <v>0</v>
      </c>
      <c r="J26" s="67"/>
      <c r="K26" s="67"/>
      <c r="L26" s="79">
        <f t="shared" si="2"/>
        <v>0</v>
      </c>
      <c r="M26" s="77"/>
      <c r="N26" s="78"/>
      <c r="O26" s="79">
        <f t="shared" si="3"/>
        <v>0</v>
      </c>
      <c r="P26" s="78"/>
      <c r="Q26" s="78"/>
      <c r="R26" s="79">
        <f t="shared" si="4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2">
        <f t="shared" si="0"/>
        <v>23</v>
      </c>
      <c r="B27" s="32"/>
      <c r="C27" s="100"/>
      <c r="D27" s="67"/>
      <c r="E27" s="67"/>
      <c r="F27" s="57">
        <f t="shared" si="6"/>
        <v>0</v>
      </c>
      <c r="G27" s="67"/>
      <c r="H27" s="67"/>
      <c r="I27" s="57">
        <f t="shared" si="1"/>
        <v>0</v>
      </c>
      <c r="J27" s="67"/>
      <c r="K27" s="67"/>
      <c r="L27" s="79">
        <f t="shared" si="2"/>
        <v>0</v>
      </c>
      <c r="M27" s="77"/>
      <c r="N27" s="78"/>
      <c r="O27" s="79">
        <f t="shared" si="3"/>
        <v>0</v>
      </c>
      <c r="P27" s="78"/>
      <c r="Q27" s="78"/>
      <c r="R27" s="79">
        <f t="shared" si="4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2">
        <f t="shared" si="0"/>
        <v>24</v>
      </c>
      <c r="B28" s="32"/>
      <c r="C28" s="100"/>
      <c r="D28" s="67"/>
      <c r="E28" s="67"/>
      <c r="F28" s="57">
        <f t="shared" si="6"/>
        <v>0</v>
      </c>
      <c r="G28" s="67"/>
      <c r="H28" s="67"/>
      <c r="I28" s="57">
        <f t="shared" si="1"/>
        <v>0</v>
      </c>
      <c r="J28" s="67"/>
      <c r="K28" s="67"/>
      <c r="L28" s="79">
        <f t="shared" si="2"/>
        <v>0</v>
      </c>
      <c r="M28" s="77"/>
      <c r="N28" s="78"/>
      <c r="O28" s="79">
        <f t="shared" si="3"/>
        <v>0</v>
      </c>
      <c r="P28" s="78"/>
      <c r="Q28" s="78"/>
      <c r="R28" s="79">
        <f t="shared" si="4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2">
        <f t="shared" si="0"/>
        <v>25</v>
      </c>
      <c r="B29" s="32"/>
      <c r="C29" s="100"/>
      <c r="D29" s="67"/>
      <c r="E29" s="67"/>
      <c r="F29" s="57">
        <f t="shared" si="6"/>
        <v>0</v>
      </c>
      <c r="G29" s="67"/>
      <c r="H29" s="67"/>
      <c r="I29" s="57">
        <f t="shared" si="1"/>
        <v>0</v>
      </c>
      <c r="J29" s="67"/>
      <c r="K29" s="67"/>
      <c r="L29" s="79">
        <f t="shared" si="2"/>
        <v>0</v>
      </c>
      <c r="M29" s="77"/>
      <c r="N29" s="78"/>
      <c r="O29" s="79">
        <f t="shared" si="3"/>
        <v>0</v>
      </c>
      <c r="P29" s="78"/>
      <c r="Q29" s="78"/>
      <c r="R29" s="79">
        <f t="shared" si="4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2">
        <f t="shared" si="0"/>
        <v>26</v>
      </c>
      <c r="B30" s="32"/>
      <c r="C30" s="100"/>
      <c r="D30" s="67"/>
      <c r="E30" s="67"/>
      <c r="F30" s="57">
        <f t="shared" si="6"/>
        <v>0</v>
      </c>
      <c r="G30" s="67"/>
      <c r="H30" s="67"/>
      <c r="I30" s="57">
        <f t="shared" si="1"/>
        <v>0</v>
      </c>
      <c r="J30" s="67"/>
      <c r="K30" s="67"/>
      <c r="L30" s="79">
        <f t="shared" si="2"/>
        <v>0</v>
      </c>
      <c r="M30" s="77"/>
      <c r="N30" s="78"/>
      <c r="O30" s="79">
        <f t="shared" si="3"/>
        <v>0</v>
      </c>
      <c r="P30" s="78"/>
      <c r="Q30" s="78"/>
      <c r="R30" s="79">
        <f t="shared" si="4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2">
        <f t="shared" si="0"/>
        <v>27</v>
      </c>
      <c r="B31" s="32"/>
      <c r="C31" s="100"/>
      <c r="D31" s="67"/>
      <c r="E31" s="67"/>
      <c r="F31" s="57">
        <f t="shared" si="6"/>
        <v>0</v>
      </c>
      <c r="G31" s="67"/>
      <c r="H31" s="67"/>
      <c r="I31" s="57">
        <f t="shared" si="1"/>
        <v>0</v>
      </c>
      <c r="J31" s="67"/>
      <c r="K31" s="67"/>
      <c r="L31" s="79">
        <f t="shared" si="2"/>
        <v>0</v>
      </c>
      <c r="M31" s="77"/>
      <c r="N31" s="78"/>
      <c r="O31" s="79">
        <f t="shared" si="3"/>
        <v>0</v>
      </c>
      <c r="P31" s="78"/>
      <c r="Q31" s="78"/>
      <c r="R31" s="79">
        <f t="shared" si="4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A32" s="2">
        <f t="shared" si="0"/>
        <v>28</v>
      </c>
      <c r="B32" s="32"/>
      <c r="C32" s="100"/>
      <c r="D32" s="67"/>
      <c r="E32" s="67"/>
      <c r="F32" s="57">
        <f t="shared" si="6"/>
        <v>0</v>
      </c>
      <c r="G32" s="67"/>
      <c r="H32" s="67"/>
      <c r="I32" s="57">
        <f t="shared" si="1"/>
        <v>0</v>
      </c>
      <c r="J32" s="67"/>
      <c r="K32" s="67"/>
      <c r="L32" s="79">
        <f t="shared" si="2"/>
        <v>0</v>
      </c>
      <c r="M32" s="77"/>
      <c r="N32" s="78"/>
      <c r="O32" s="79">
        <f t="shared" si="3"/>
        <v>0</v>
      </c>
      <c r="P32" s="78"/>
      <c r="Q32" s="78"/>
      <c r="R32" s="79">
        <f t="shared" si="4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2">
      <c r="A33" s="2">
        <f t="shared" si="0"/>
        <v>29</v>
      </c>
      <c r="B33" s="32"/>
      <c r="C33" s="100"/>
      <c r="D33" s="67"/>
      <c r="E33" s="67"/>
      <c r="F33" s="57">
        <f t="shared" si="6"/>
        <v>0</v>
      </c>
      <c r="G33" s="67"/>
      <c r="H33" s="67"/>
      <c r="I33" s="57">
        <f t="shared" si="1"/>
        <v>0</v>
      </c>
      <c r="J33" s="67"/>
      <c r="K33" s="67"/>
      <c r="L33" s="79">
        <f t="shared" si="2"/>
        <v>0</v>
      </c>
      <c r="M33" s="77"/>
      <c r="N33" s="78"/>
      <c r="O33" s="79">
        <f t="shared" si="3"/>
        <v>0</v>
      </c>
      <c r="P33" s="78"/>
      <c r="Q33" s="78"/>
      <c r="R33" s="79">
        <f t="shared" si="4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2">
      <c r="A34" s="2">
        <f t="shared" si="0"/>
        <v>30</v>
      </c>
      <c r="B34" s="32"/>
      <c r="C34" s="100"/>
      <c r="D34" s="67"/>
      <c r="E34" s="67"/>
      <c r="F34" s="57">
        <f t="shared" si="6"/>
        <v>0</v>
      </c>
      <c r="G34" s="67"/>
      <c r="H34" s="67"/>
      <c r="I34" s="57">
        <f t="shared" si="1"/>
        <v>0</v>
      </c>
      <c r="J34" s="67"/>
      <c r="K34" s="67"/>
      <c r="L34" s="79">
        <f t="shared" si="2"/>
        <v>0</v>
      </c>
      <c r="M34" s="77"/>
      <c r="N34" s="78"/>
      <c r="O34" s="79">
        <f t="shared" si="3"/>
        <v>0</v>
      </c>
      <c r="P34" s="78"/>
      <c r="Q34" s="78"/>
      <c r="R34" s="79">
        <f t="shared" si="4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2">
      <c r="A35" s="2">
        <f t="shared" si="0"/>
        <v>31</v>
      </c>
      <c r="B35" s="32"/>
      <c r="C35" s="100"/>
      <c r="D35" s="67"/>
      <c r="E35" s="67"/>
      <c r="F35" s="57">
        <f t="shared" si="6"/>
        <v>0</v>
      </c>
      <c r="G35" s="67"/>
      <c r="H35" s="67"/>
      <c r="I35" s="57">
        <f t="shared" si="1"/>
        <v>0</v>
      </c>
      <c r="J35" s="67"/>
      <c r="K35" s="67"/>
      <c r="L35" s="79">
        <f t="shared" si="2"/>
        <v>0</v>
      </c>
      <c r="M35" s="77"/>
      <c r="N35" s="78"/>
      <c r="O35" s="79">
        <f t="shared" si="3"/>
        <v>0</v>
      </c>
      <c r="P35" s="78"/>
      <c r="Q35" s="78"/>
      <c r="R35" s="79">
        <f t="shared" si="4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2">
      <c r="F36" s="51">
        <f t="shared" si="6"/>
        <v>0</v>
      </c>
      <c r="I36" s="51">
        <f t="shared" si="1"/>
        <v>0</v>
      </c>
      <c r="L36" s="59">
        <f t="shared" si="2"/>
        <v>0</v>
      </c>
      <c r="O36" s="59">
        <f t="shared" si="3"/>
        <v>0</v>
      </c>
      <c r="R36" s="59">
        <f t="shared" si="4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2">
      <c r="F37" s="51">
        <f t="shared" si="6"/>
        <v>0</v>
      </c>
      <c r="I37" s="51">
        <f t="shared" si="1"/>
        <v>0</v>
      </c>
      <c r="L37" s="59">
        <f t="shared" si="2"/>
        <v>0</v>
      </c>
      <c r="O37" s="59">
        <f t="shared" si="3"/>
        <v>0</v>
      </c>
      <c r="R37" s="59">
        <f t="shared" si="4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2">
      <c r="F38" s="51">
        <f t="shared" si="6"/>
        <v>0</v>
      </c>
      <c r="I38" s="51">
        <f t="shared" si="1"/>
        <v>0</v>
      </c>
      <c r="L38" s="59">
        <f t="shared" si="2"/>
        <v>0</v>
      </c>
      <c r="O38" s="59">
        <f t="shared" si="3"/>
        <v>0</v>
      </c>
      <c r="R38" s="59">
        <f t="shared" si="4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2">
      <c r="F39" s="51">
        <f t="shared" si="6"/>
        <v>0</v>
      </c>
      <c r="L39" s="59">
        <f t="shared" si="2"/>
        <v>0</v>
      </c>
      <c r="O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2">
      <c r="F40" s="51">
        <f t="shared" si="6"/>
        <v>0</v>
      </c>
      <c r="L40" s="59">
        <f t="shared" si="2"/>
        <v>0</v>
      </c>
      <c r="O40" s="59">
        <f t="shared" si="3"/>
        <v>0</v>
      </c>
      <c r="T40" s="59">
        <f t="shared" si="9"/>
        <v>0</v>
      </c>
      <c r="U40" s="59">
        <f t="shared" si="8"/>
        <v>0</v>
      </c>
    </row>
    <row r="41" spans="1:21" x14ac:dyDescent="0.2">
      <c r="L41" s="59">
        <f t="shared" si="2"/>
        <v>0</v>
      </c>
      <c r="O41" s="59">
        <f t="shared" si="3"/>
        <v>0</v>
      </c>
      <c r="T41" s="59">
        <f t="shared" si="9"/>
        <v>0</v>
      </c>
      <c r="U41" s="59">
        <f t="shared" si="8"/>
        <v>0</v>
      </c>
    </row>
    <row r="42" spans="1:21" x14ac:dyDescent="0.2">
      <c r="L42" s="59">
        <f t="shared" si="2"/>
        <v>0</v>
      </c>
      <c r="O42" s="59">
        <f t="shared" si="3"/>
        <v>0</v>
      </c>
      <c r="T42" s="59">
        <f t="shared" si="9"/>
        <v>0</v>
      </c>
      <c r="U42" s="59">
        <f t="shared" si="8"/>
        <v>0</v>
      </c>
    </row>
    <row r="43" spans="1:21" x14ac:dyDescent="0.2">
      <c r="O43" s="59">
        <f t="shared" si="3"/>
        <v>0</v>
      </c>
      <c r="T43" s="59">
        <f t="shared" si="9"/>
        <v>0</v>
      </c>
      <c r="U43" s="59">
        <f t="shared" si="8"/>
        <v>0</v>
      </c>
    </row>
    <row r="44" spans="1:21" x14ac:dyDescent="0.2">
      <c r="U44" s="59">
        <f t="shared" si="8"/>
        <v>0</v>
      </c>
    </row>
    <row r="45" spans="1:21" x14ac:dyDescent="0.2">
      <c r="U45" s="59">
        <f t="shared" si="8"/>
        <v>0</v>
      </c>
    </row>
    <row r="46" spans="1:21" x14ac:dyDescent="0.2">
      <c r="U46" s="59">
        <f t="shared" si="8"/>
        <v>0</v>
      </c>
    </row>
    <row r="47" spans="1:21" x14ac:dyDescent="0.2">
      <c r="U47" s="59">
        <f t="shared" si="8"/>
        <v>0</v>
      </c>
    </row>
    <row r="48" spans="1:21" x14ac:dyDescent="0.2">
      <c r="U48" s="59">
        <f t="shared" si="8"/>
        <v>0</v>
      </c>
    </row>
    <row r="49" spans="21:21" x14ac:dyDescent="0.2">
      <c r="U49" s="59">
        <f t="shared" si="8"/>
        <v>0</v>
      </c>
    </row>
    <row r="50" spans="21:21" x14ac:dyDescent="0.2">
      <c r="U50" s="59">
        <f t="shared" si="8"/>
        <v>0</v>
      </c>
    </row>
    <row r="51" spans="21:21" x14ac:dyDescent="0.2">
      <c r="U51" s="59">
        <f t="shared" si="8"/>
        <v>0</v>
      </c>
    </row>
    <row r="52" spans="21:21" x14ac:dyDescent="0.2">
      <c r="U52" s="59">
        <f t="shared" si="8"/>
        <v>0</v>
      </c>
    </row>
    <row r="53" spans="21:21" x14ac:dyDescent="0.2">
      <c r="U53" s="59">
        <f t="shared" si="8"/>
        <v>0</v>
      </c>
    </row>
    <row r="54" spans="21:21" x14ac:dyDescent="0.2">
      <c r="U54" s="59">
        <f t="shared" si="8"/>
        <v>0</v>
      </c>
    </row>
    <row r="55" spans="21:21" x14ac:dyDescent="0.2">
      <c r="U55" s="59">
        <f t="shared" si="8"/>
        <v>0</v>
      </c>
    </row>
    <row r="56" spans="21:21" x14ac:dyDescent="0.2">
      <c r="U56" s="59">
        <f t="shared" si="8"/>
        <v>0</v>
      </c>
    </row>
    <row r="57" spans="21:21" x14ac:dyDescent="0.2">
      <c r="U57" s="59">
        <f t="shared" si="8"/>
        <v>0</v>
      </c>
    </row>
    <row r="58" spans="21:21" x14ac:dyDescent="0.2">
      <c r="U58" s="59">
        <f t="shared" si="8"/>
        <v>0</v>
      </c>
    </row>
    <row r="59" spans="21:21" x14ac:dyDescent="0.2">
      <c r="U59" s="59">
        <f t="shared" si="8"/>
        <v>0</v>
      </c>
    </row>
    <row r="60" spans="21:21" x14ac:dyDescent="0.2">
      <c r="U60" s="59">
        <f t="shared" si="8"/>
        <v>0</v>
      </c>
    </row>
    <row r="61" spans="21:21" x14ac:dyDescent="0.2">
      <c r="U61" s="59">
        <f t="shared" si="8"/>
        <v>0</v>
      </c>
    </row>
    <row r="62" spans="21:21" x14ac:dyDescent="0.2">
      <c r="U62" s="59">
        <f t="shared" si="8"/>
        <v>0</v>
      </c>
    </row>
    <row r="63" spans="21:21" x14ac:dyDescent="0.2">
      <c r="U63" s="59">
        <f t="shared" si="8"/>
        <v>0</v>
      </c>
    </row>
    <row r="64" spans="21:21" x14ac:dyDescent="0.2">
      <c r="U64" s="59">
        <f t="shared" si="8"/>
        <v>0</v>
      </c>
    </row>
    <row r="65" spans="21:21" x14ac:dyDescent="0.2">
      <c r="U65" s="59">
        <f t="shared" si="8"/>
        <v>0</v>
      </c>
    </row>
    <row r="66" spans="21:21" x14ac:dyDescent="0.2">
      <c r="U66" s="59">
        <f t="shared" si="8"/>
        <v>0</v>
      </c>
    </row>
    <row r="67" spans="21:21" x14ac:dyDescent="0.2">
      <c r="U67" s="59">
        <f t="shared" si="8"/>
        <v>0</v>
      </c>
    </row>
    <row r="68" spans="21:21" x14ac:dyDescent="0.2">
      <c r="U68" s="59">
        <f t="shared" si="8"/>
        <v>0</v>
      </c>
    </row>
    <row r="69" spans="21:21" x14ac:dyDescent="0.2">
      <c r="U69" s="59">
        <f t="shared" si="8"/>
        <v>0</v>
      </c>
    </row>
    <row r="70" spans="21:21" x14ac:dyDescent="0.2">
      <c r="U70" s="59">
        <f t="shared" ref="U70:U75" si="10">S70-T70</f>
        <v>0</v>
      </c>
    </row>
    <row r="71" spans="21:21" x14ac:dyDescent="0.2">
      <c r="U71" s="59">
        <f t="shared" si="10"/>
        <v>0</v>
      </c>
    </row>
    <row r="72" spans="21:21" x14ac:dyDescent="0.2">
      <c r="U72" s="59">
        <f t="shared" si="10"/>
        <v>0</v>
      </c>
    </row>
    <row r="73" spans="21:21" x14ac:dyDescent="0.2">
      <c r="U73" s="59">
        <f t="shared" si="10"/>
        <v>0</v>
      </c>
    </row>
    <row r="74" spans="21:21" x14ac:dyDescent="0.2">
      <c r="U74" s="59">
        <f t="shared" si="10"/>
        <v>0</v>
      </c>
    </row>
    <row r="75" spans="21:21" x14ac:dyDescent="0.2">
      <c r="U75" s="59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Zeros="0" tabSelected="1" workbookViewId="0">
      <selection activeCell="S17" sqref="S17"/>
    </sheetView>
  </sheetViews>
  <sheetFormatPr defaultRowHeight="12.75" x14ac:dyDescent="0.2"/>
  <cols>
    <col min="1" max="1" width="5.5703125" style="27" customWidth="1"/>
    <col min="2" max="2" width="23.5703125" style="13" customWidth="1"/>
    <col min="3" max="3" width="7.5703125" style="25" customWidth="1"/>
    <col min="4" max="4" width="7" style="91" customWidth="1"/>
    <col min="5" max="5" width="5.7109375" style="25" customWidth="1"/>
    <col min="6" max="6" width="7" style="24" customWidth="1"/>
    <col min="7" max="7" width="5.7109375" style="25" customWidth="1"/>
    <col min="8" max="8" width="7" style="24" customWidth="1"/>
    <col min="9" max="9" width="5.7109375" style="25" customWidth="1"/>
    <col min="10" max="10" width="7" style="24" customWidth="1"/>
    <col min="11" max="11" width="5.7109375" style="25" customWidth="1"/>
    <col min="12" max="12" width="7" style="24" customWidth="1"/>
    <col min="13" max="13" width="5.7109375" style="25" customWidth="1"/>
    <col min="14" max="14" width="7" style="24" customWidth="1"/>
    <col min="15" max="15" width="5.7109375" style="25" customWidth="1"/>
    <col min="16" max="16" width="7" style="91" customWidth="1"/>
    <col min="17" max="17" width="5.7109375" style="22" customWidth="1"/>
    <col min="18" max="18" width="4.85546875" style="22" customWidth="1"/>
  </cols>
  <sheetData>
    <row r="1" spans="1:18" ht="15.75" x14ac:dyDescent="0.25">
      <c r="B1" s="118" t="s">
        <v>13</v>
      </c>
      <c r="C1" s="119"/>
      <c r="D1" s="119"/>
    </row>
    <row r="2" spans="1:18" ht="15.75" x14ac:dyDescent="0.25">
      <c r="B2" s="18" t="s">
        <v>7</v>
      </c>
      <c r="H2" s="19" t="s">
        <v>4</v>
      </c>
      <c r="I2" s="120">
        <f>'Shooter Information'!$E$2</f>
        <v>42739</v>
      </c>
      <c r="J2" s="121"/>
      <c r="K2" s="11"/>
      <c r="L2" s="26"/>
      <c r="M2" s="11"/>
      <c r="N2" s="26"/>
      <c r="O2" s="11"/>
    </row>
    <row r="4" spans="1:18" s="5" customFormat="1" ht="22.5" x14ac:dyDescent="0.2">
      <c r="A4" s="38" t="s">
        <v>6</v>
      </c>
      <c r="B4" s="39" t="s">
        <v>0</v>
      </c>
      <c r="C4" s="40" t="s">
        <v>1</v>
      </c>
      <c r="D4" s="92" t="s">
        <v>22</v>
      </c>
      <c r="E4" s="40" t="s">
        <v>8</v>
      </c>
      <c r="F4" s="41" t="s">
        <v>26</v>
      </c>
      <c r="G4" s="40" t="s">
        <v>8</v>
      </c>
      <c r="H4" s="41" t="s">
        <v>27</v>
      </c>
      <c r="I4" s="40" t="s">
        <v>8</v>
      </c>
      <c r="J4" s="41" t="s">
        <v>29</v>
      </c>
      <c r="K4" s="40" t="s">
        <v>8</v>
      </c>
      <c r="L4" s="41" t="s">
        <v>31</v>
      </c>
      <c r="M4" s="40" t="s">
        <v>8</v>
      </c>
      <c r="N4" s="41" t="s">
        <v>33</v>
      </c>
      <c r="O4" s="40" t="s">
        <v>8</v>
      </c>
      <c r="P4" s="92" t="s">
        <v>2</v>
      </c>
      <c r="Q4" s="42" t="s">
        <v>8</v>
      </c>
      <c r="R4" s="43" t="s">
        <v>8</v>
      </c>
    </row>
    <row r="5" spans="1:18" x14ac:dyDescent="0.2">
      <c r="A5" s="98">
        <v>1</v>
      </c>
      <c r="B5" s="110" t="s">
        <v>34</v>
      </c>
      <c r="C5" s="109" t="s">
        <v>16</v>
      </c>
      <c r="D5" s="95">
        <f>'Stage 1'!U9</f>
        <v>13.11</v>
      </c>
      <c r="E5" s="96"/>
      <c r="F5" s="95">
        <f>'Stage 2'!U9</f>
        <v>12.890000000000002</v>
      </c>
      <c r="G5" s="96"/>
      <c r="H5" s="95">
        <f>'Stage 3'!U9</f>
        <v>16.849999999999998</v>
      </c>
      <c r="I5" s="96"/>
      <c r="J5" s="95">
        <f>'Stage 4'!U9</f>
        <v>14.740000000000002</v>
      </c>
      <c r="K5" s="96"/>
      <c r="L5" s="95">
        <f>'Stage 5'!U9</f>
        <v>13.759999999999998</v>
      </c>
      <c r="M5" s="96"/>
      <c r="N5" s="95">
        <f>'Stage 6'!U9</f>
        <v>15.89</v>
      </c>
      <c r="O5" s="96"/>
      <c r="P5" s="95">
        <f>+D5+F5+H5+J5+L5+N5</f>
        <v>87.24</v>
      </c>
      <c r="Q5" s="29" t="s">
        <v>8</v>
      </c>
      <c r="R5" s="37" t="s">
        <v>8</v>
      </c>
    </row>
    <row r="6" spans="1:18" x14ac:dyDescent="0.2">
      <c r="A6" s="98">
        <v>2</v>
      </c>
      <c r="B6" s="109" t="s">
        <v>52</v>
      </c>
      <c r="C6" s="110" t="s">
        <v>16</v>
      </c>
      <c r="D6" s="57">
        <f>'Stage 1'!U13</f>
        <v>15.31</v>
      </c>
      <c r="E6" s="96"/>
      <c r="F6" s="95">
        <f>'Stage 2'!U13</f>
        <v>13.34</v>
      </c>
      <c r="G6" s="96"/>
      <c r="H6" s="95">
        <f>'Stage 3'!U13</f>
        <v>12.999999999999998</v>
      </c>
      <c r="I6" s="96"/>
      <c r="J6" s="95">
        <f>'Stage 4'!U13</f>
        <v>15.699999999999996</v>
      </c>
      <c r="K6" s="96"/>
      <c r="L6" s="95">
        <f>'Stage 5'!U13</f>
        <v>18.11</v>
      </c>
      <c r="M6" s="96"/>
      <c r="N6" s="95">
        <f>'Stage 6'!U13</f>
        <v>14.71</v>
      </c>
      <c r="O6" s="96"/>
      <c r="P6" s="95">
        <f>+D6+F6+H6+J6+L6+N6</f>
        <v>90.169999999999987</v>
      </c>
    </row>
    <row r="7" spans="1:18" x14ac:dyDescent="0.2">
      <c r="A7" s="98">
        <v>3</v>
      </c>
      <c r="B7" s="109" t="s">
        <v>50</v>
      </c>
      <c r="C7" s="109" t="s">
        <v>16</v>
      </c>
      <c r="D7" s="57">
        <f>'Stage 1'!U12</f>
        <v>17.03</v>
      </c>
      <c r="E7" s="97" t="s">
        <v>8</v>
      </c>
      <c r="F7" s="95">
        <f>'Stage 2'!U12</f>
        <v>14.37</v>
      </c>
      <c r="G7" s="97" t="s">
        <v>8</v>
      </c>
      <c r="H7" s="95">
        <f>'Stage 3'!U12</f>
        <v>15.61</v>
      </c>
      <c r="I7" s="96"/>
      <c r="J7" s="95">
        <f>'Stage 4'!U12</f>
        <v>21.26</v>
      </c>
      <c r="K7" s="96"/>
      <c r="L7" s="95">
        <f>'Stage 5'!U12</f>
        <v>17.549999999999997</v>
      </c>
      <c r="M7" s="96"/>
      <c r="N7" s="95">
        <f>'Stage 6'!U12</f>
        <v>15.2</v>
      </c>
      <c r="O7" s="96"/>
      <c r="P7" s="95">
        <f>+D7+F7+H7+J7+L7+N7</f>
        <v>101.02</v>
      </c>
      <c r="Q7" s="29" t="s">
        <v>8</v>
      </c>
      <c r="R7" s="37" t="s">
        <v>8</v>
      </c>
    </row>
    <row r="8" spans="1:18" x14ac:dyDescent="0.2">
      <c r="A8" s="99">
        <f t="shared" ref="A8:A18" si="0">A7+1</f>
        <v>4</v>
      </c>
      <c r="B8" s="109" t="s">
        <v>11</v>
      </c>
      <c r="C8" s="110" t="s">
        <v>16</v>
      </c>
      <c r="D8" s="57">
        <f>'Stage 1'!U5</f>
        <v>15.269999999999998</v>
      </c>
      <c r="E8" s="96"/>
      <c r="F8" s="95">
        <f>'Stage 2'!U5</f>
        <v>17.810000000000002</v>
      </c>
      <c r="G8" s="96"/>
      <c r="H8" s="95">
        <f>'Stage 3'!U5</f>
        <v>20.830000000000002</v>
      </c>
      <c r="I8" s="96"/>
      <c r="J8" s="95">
        <f>'Stage 4'!U5</f>
        <v>15.64</v>
      </c>
      <c r="K8" s="96"/>
      <c r="L8" s="95">
        <f>'Stage 5'!U5</f>
        <v>17.060000000000002</v>
      </c>
      <c r="M8" s="96"/>
      <c r="N8" s="95">
        <f>'Stage 6'!U5</f>
        <v>21.46</v>
      </c>
      <c r="O8" s="96"/>
      <c r="P8" s="95">
        <f>+D8+F8+H8+J8+L8+N8</f>
        <v>108.07</v>
      </c>
      <c r="Q8" s="29" t="s">
        <v>8</v>
      </c>
      <c r="R8" s="37" t="s">
        <v>8</v>
      </c>
    </row>
    <row r="9" spans="1:18" x14ac:dyDescent="0.2">
      <c r="A9" s="99">
        <f t="shared" si="0"/>
        <v>5</v>
      </c>
      <c r="B9" s="122" t="s">
        <v>48</v>
      </c>
      <c r="C9" s="123" t="s">
        <v>16</v>
      </c>
      <c r="D9" s="95">
        <f>'Stage 1'!U11</f>
        <v>17.2</v>
      </c>
      <c r="E9" s="96"/>
      <c r="F9" s="95">
        <f>'Stage 2'!U11</f>
        <v>16.04</v>
      </c>
      <c r="G9" s="96"/>
      <c r="H9" s="95">
        <f>'Stage 3'!U11</f>
        <v>15.029999999999998</v>
      </c>
      <c r="I9" s="96"/>
      <c r="J9" s="95">
        <f>'Stage 4'!U11</f>
        <v>20.439999999999998</v>
      </c>
      <c r="K9" s="96"/>
      <c r="L9" s="95">
        <f>'Stage 5'!U11</f>
        <v>23.820000000000004</v>
      </c>
      <c r="M9" s="96"/>
      <c r="N9" s="95">
        <f>'Stage 6'!U11</f>
        <v>19.589999999999996</v>
      </c>
      <c r="O9" s="96"/>
      <c r="P9" s="95">
        <f>+D9+F9+H9+J9+L9+N9</f>
        <v>112.12</v>
      </c>
      <c r="Q9" s="36" t="s">
        <v>8</v>
      </c>
      <c r="R9" s="37" t="s">
        <v>8</v>
      </c>
    </row>
    <row r="10" spans="1:18" x14ac:dyDescent="0.2">
      <c r="A10" s="99">
        <f t="shared" si="0"/>
        <v>6</v>
      </c>
      <c r="B10" s="110" t="s">
        <v>58</v>
      </c>
      <c r="C10" s="110" t="s">
        <v>16</v>
      </c>
      <c r="D10" s="57">
        <f>'Stage 1'!U15</f>
        <v>15.629999999999999</v>
      </c>
      <c r="E10" s="96"/>
      <c r="F10" s="95">
        <f>'Stage 2'!U15</f>
        <v>14.560000000000002</v>
      </c>
      <c r="G10" s="96"/>
      <c r="H10" s="95">
        <f>'Stage 3'!U15</f>
        <v>34.5</v>
      </c>
      <c r="I10" s="96"/>
      <c r="J10" s="95">
        <f>'Stage 4'!U15</f>
        <v>21.97</v>
      </c>
      <c r="K10" s="96"/>
      <c r="L10" s="95">
        <f>'Stage 5'!U15</f>
        <v>18.369999999999997</v>
      </c>
      <c r="M10" s="96"/>
      <c r="N10" s="95">
        <f>'Stage 6'!U15</f>
        <v>18.759999999999998</v>
      </c>
      <c r="O10" s="96"/>
      <c r="P10" s="95">
        <f>+D10+F10+H10+J10+L10+N10</f>
        <v>123.78999999999999</v>
      </c>
      <c r="Q10" s="29" t="s">
        <v>8</v>
      </c>
      <c r="R10" s="37" t="s">
        <v>8</v>
      </c>
    </row>
    <row r="11" spans="1:18" x14ac:dyDescent="0.2">
      <c r="A11" s="99">
        <f t="shared" si="0"/>
        <v>7</v>
      </c>
      <c r="B11" s="109" t="s">
        <v>15</v>
      </c>
      <c r="C11" s="109" t="s">
        <v>16</v>
      </c>
      <c r="D11" s="95">
        <f>'Stage 1'!U7</f>
        <v>20.630000000000003</v>
      </c>
      <c r="E11" s="96"/>
      <c r="F11" s="95">
        <f>'Stage 2'!U7</f>
        <v>22.019999999999996</v>
      </c>
      <c r="G11" s="96"/>
      <c r="H11" s="95">
        <f>'Stage 3'!U7</f>
        <v>19.770000000000003</v>
      </c>
      <c r="I11" s="96"/>
      <c r="J11" s="95">
        <f>'Stage 4'!U7</f>
        <v>26.44</v>
      </c>
      <c r="K11" s="96"/>
      <c r="L11" s="95">
        <f>'Stage 5'!U7</f>
        <v>25.839999999999996</v>
      </c>
      <c r="M11" s="96"/>
      <c r="N11" s="95">
        <f>'Stage 6'!U7</f>
        <v>20.56</v>
      </c>
      <c r="O11" s="96"/>
      <c r="P11" s="95">
        <f>+D11+F11+H11+J11+L11+N11</f>
        <v>135.26</v>
      </c>
    </row>
    <row r="12" spans="1:18" x14ac:dyDescent="0.2">
      <c r="A12" s="99">
        <v>8</v>
      </c>
      <c r="B12" s="109" t="s">
        <v>12</v>
      </c>
      <c r="C12" s="109" t="s">
        <v>16</v>
      </c>
      <c r="D12" s="95">
        <f>'Stage 1'!U8</f>
        <v>15.459999999999997</v>
      </c>
      <c r="E12" s="97" t="s">
        <v>8</v>
      </c>
      <c r="F12" s="95">
        <f>'Stage 2'!U8</f>
        <v>12.989999999999998</v>
      </c>
      <c r="G12" s="97" t="s">
        <v>8</v>
      </c>
      <c r="H12" s="95">
        <f>'Stage 3'!U8</f>
        <v>18.89</v>
      </c>
      <c r="I12" s="97" t="s">
        <v>8</v>
      </c>
      <c r="J12" s="95">
        <f>'Stage 4'!U8</f>
        <v>21.03</v>
      </c>
      <c r="K12" s="97" t="s">
        <v>8</v>
      </c>
      <c r="L12" s="95">
        <f>'Stage 5'!U8</f>
        <v>17.370000000000005</v>
      </c>
      <c r="M12" s="97" t="s">
        <v>8</v>
      </c>
      <c r="N12" s="95">
        <f>'Stage 6'!U8</f>
        <v>90</v>
      </c>
      <c r="O12" s="97" t="s">
        <v>8</v>
      </c>
      <c r="P12" s="95">
        <f>+D12+F12+H12+J12+L12+N12</f>
        <v>175.74</v>
      </c>
    </row>
    <row r="13" spans="1:18" x14ac:dyDescent="0.2">
      <c r="A13" s="99">
        <v>9</v>
      </c>
      <c r="B13" s="105" t="s">
        <v>37</v>
      </c>
      <c r="C13" s="107" t="s">
        <v>17</v>
      </c>
      <c r="D13" s="94">
        <f>'Stage 1'!U10</f>
        <v>11.58</v>
      </c>
      <c r="E13" s="93"/>
      <c r="F13" s="94">
        <f>'Stage 2'!U10</f>
        <v>12.219999999999999</v>
      </c>
      <c r="G13" s="93"/>
      <c r="H13" s="94">
        <f>'Stage 3'!U10</f>
        <v>11.49</v>
      </c>
      <c r="I13" s="93"/>
      <c r="J13" s="94">
        <f>'Stage 4'!U10</f>
        <v>12.000000000000002</v>
      </c>
      <c r="K13" s="93"/>
      <c r="L13" s="94">
        <f>'Stage 5'!U10</f>
        <v>13.04</v>
      </c>
      <c r="M13" s="93"/>
      <c r="N13" s="94">
        <f>'Stage 6'!U10</f>
        <v>15.059999999999999</v>
      </c>
      <c r="O13" s="93"/>
      <c r="P13" s="94">
        <f>+D13+F13+H13+J13+L13+N13</f>
        <v>75.39</v>
      </c>
    </row>
    <row r="14" spans="1:18" x14ac:dyDescent="0.2">
      <c r="A14" s="98">
        <v>10</v>
      </c>
      <c r="B14" s="105" t="s">
        <v>35</v>
      </c>
      <c r="C14" s="105" t="s">
        <v>17</v>
      </c>
      <c r="D14" s="106">
        <f>'Stage 1'!U6</f>
        <v>12.069999999999999</v>
      </c>
      <c r="E14" s="93"/>
      <c r="F14" s="94">
        <f>'Stage 2'!U6</f>
        <v>10.650000000000002</v>
      </c>
      <c r="G14" s="93"/>
      <c r="H14" s="94">
        <f>'Stage 3'!U6</f>
        <v>13.420000000000002</v>
      </c>
      <c r="I14" s="93"/>
      <c r="J14" s="94">
        <f>'Stage 4'!U6</f>
        <v>18.03</v>
      </c>
      <c r="K14" s="93"/>
      <c r="L14" s="94">
        <f>'Stage 5'!U6</f>
        <v>14.879999999999999</v>
      </c>
      <c r="M14" s="93"/>
      <c r="N14" s="94">
        <f>'Stage 6'!U6</f>
        <v>12.13</v>
      </c>
      <c r="O14" s="93"/>
      <c r="P14" s="94">
        <f>+D14+F14+H14+J14+L14+N14</f>
        <v>81.179999999999993</v>
      </c>
    </row>
    <row r="15" spans="1:18" x14ac:dyDescent="0.2">
      <c r="A15" s="98">
        <v>11</v>
      </c>
      <c r="B15" s="107" t="s">
        <v>57</v>
      </c>
      <c r="C15" s="107" t="s">
        <v>17</v>
      </c>
      <c r="D15" s="108">
        <f>'Stage 1'!U14</f>
        <v>6.36</v>
      </c>
      <c r="E15" s="93"/>
      <c r="F15" s="94">
        <f>'Stage 2'!U14</f>
        <v>11.579999999999998</v>
      </c>
      <c r="G15" s="93"/>
      <c r="H15" s="94">
        <f>'Stage 3'!U14</f>
        <v>13.41</v>
      </c>
      <c r="I15" s="93"/>
      <c r="J15" s="94">
        <f>'Stage 4'!U14</f>
        <v>44.129999999999995</v>
      </c>
      <c r="K15" s="93"/>
      <c r="L15" s="94">
        <f>'Stage 5'!U14</f>
        <v>13.379999999999999</v>
      </c>
      <c r="M15" s="93"/>
      <c r="N15" s="94">
        <f>'Stage 6'!U14</f>
        <v>13.06</v>
      </c>
      <c r="O15" s="93"/>
      <c r="P15" s="94">
        <f>+D15+F15+H15+J15+L15+N15</f>
        <v>101.91999999999999</v>
      </c>
    </row>
    <row r="16" spans="1:18" x14ac:dyDescent="0.2">
      <c r="A16" s="98"/>
      <c r="B16" s="124"/>
      <c r="C16" s="124"/>
      <c r="D16" s="125">
        <f>'Stage 1'!U16</f>
        <v>0</v>
      </c>
      <c r="E16" s="130" t="s">
        <v>8</v>
      </c>
      <c r="F16" s="127"/>
      <c r="G16" s="130" t="s">
        <v>8</v>
      </c>
      <c r="H16" s="127"/>
      <c r="I16" s="130"/>
      <c r="J16" s="127"/>
      <c r="K16" s="130"/>
      <c r="L16" s="127"/>
      <c r="M16" s="130"/>
      <c r="N16" s="127"/>
      <c r="O16" s="130" t="s">
        <v>8</v>
      </c>
      <c r="P16" s="127">
        <f t="shared" ref="P5:P24" si="1">+D16+F16+H16+J16+L16+N16</f>
        <v>0</v>
      </c>
    </row>
    <row r="17" spans="1:16" x14ac:dyDescent="0.2">
      <c r="A17" s="98"/>
      <c r="B17" s="124"/>
      <c r="C17" s="124"/>
      <c r="D17" s="125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>
        <f t="shared" si="1"/>
        <v>0</v>
      </c>
    </row>
    <row r="18" spans="1:16" x14ac:dyDescent="0.2">
      <c r="A18" s="99"/>
      <c r="B18" s="124"/>
      <c r="C18" s="124"/>
      <c r="D18" s="128">
        <f>'Stage 1'!U21</f>
        <v>0</v>
      </c>
      <c r="E18" s="126"/>
      <c r="F18" s="127">
        <f>'Stage 2'!U21</f>
        <v>0</v>
      </c>
      <c r="G18" s="126"/>
      <c r="H18" s="127"/>
      <c r="I18" s="126"/>
      <c r="J18" s="127"/>
      <c r="K18" s="126"/>
      <c r="L18" s="127"/>
      <c r="M18" s="126"/>
      <c r="N18" s="127"/>
      <c r="O18" s="126"/>
      <c r="P18" s="127">
        <f t="shared" si="1"/>
        <v>0</v>
      </c>
    </row>
    <row r="19" spans="1:16" x14ac:dyDescent="0.2">
      <c r="A19" s="99"/>
      <c r="B19" s="124"/>
      <c r="C19" s="124"/>
      <c r="D19" s="127">
        <f>'Stage 1'!U22</f>
        <v>0</v>
      </c>
      <c r="E19" s="126"/>
      <c r="F19" s="127">
        <f>'Stage 2'!U22</f>
        <v>0</v>
      </c>
      <c r="G19" s="126"/>
      <c r="H19" s="127"/>
      <c r="I19" s="126"/>
      <c r="J19" s="127"/>
      <c r="K19" s="126"/>
      <c r="L19" s="127"/>
      <c r="M19" s="126"/>
      <c r="N19" s="127"/>
      <c r="O19" s="126"/>
      <c r="P19" s="127">
        <f t="shared" si="1"/>
        <v>0</v>
      </c>
    </row>
    <row r="20" spans="1:16" x14ac:dyDescent="0.2">
      <c r="A20" s="98"/>
      <c r="B20" s="124"/>
      <c r="C20" s="124"/>
      <c r="D20" s="125">
        <f>'Stage 1'!U16</f>
        <v>0</v>
      </c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>
        <f t="shared" si="1"/>
        <v>0</v>
      </c>
    </row>
    <row r="21" spans="1:16" x14ac:dyDescent="0.2">
      <c r="A21" s="98"/>
      <c r="B21" s="124"/>
      <c r="C21" s="129"/>
      <c r="D21" s="125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>
        <f t="shared" si="1"/>
        <v>0</v>
      </c>
    </row>
    <row r="22" spans="1:16" x14ac:dyDescent="0.2">
      <c r="A22" s="99"/>
      <c r="B22" s="124"/>
      <c r="C22" s="124"/>
      <c r="D22" s="125"/>
      <c r="E22" s="130"/>
      <c r="F22" s="127"/>
      <c r="G22" s="130"/>
      <c r="H22" s="127"/>
      <c r="I22" s="130"/>
      <c r="J22" s="127"/>
      <c r="K22" s="130"/>
      <c r="L22" s="127"/>
      <c r="M22" s="130"/>
      <c r="N22" s="127"/>
      <c r="O22" s="130"/>
      <c r="P22" s="127">
        <f t="shared" si="1"/>
        <v>0</v>
      </c>
    </row>
    <row r="23" spans="1:16" x14ac:dyDescent="0.2">
      <c r="A23" s="99"/>
      <c r="B23" s="129"/>
      <c r="C23" s="129"/>
      <c r="D23" s="125"/>
      <c r="E23" s="130" t="s">
        <v>8</v>
      </c>
      <c r="F23" s="127"/>
      <c r="G23" s="130" t="s">
        <v>8</v>
      </c>
      <c r="H23" s="127"/>
      <c r="I23" s="130"/>
      <c r="J23" s="127"/>
      <c r="K23" s="130"/>
      <c r="L23" s="127"/>
      <c r="M23" s="130"/>
      <c r="N23" s="127"/>
      <c r="O23" s="130" t="s">
        <v>8</v>
      </c>
      <c r="P23" s="127">
        <f t="shared" si="1"/>
        <v>0</v>
      </c>
    </row>
    <row r="24" spans="1:16" x14ac:dyDescent="0.2">
      <c r="A24" s="99"/>
      <c r="B24" s="124"/>
      <c r="C24" s="124"/>
      <c r="D24" s="125"/>
      <c r="E24" s="130" t="s">
        <v>8</v>
      </c>
      <c r="F24" s="127"/>
      <c r="G24" s="130" t="s">
        <v>8</v>
      </c>
      <c r="H24" s="127"/>
      <c r="I24" s="130"/>
      <c r="J24" s="127"/>
      <c r="K24" s="130"/>
      <c r="L24" s="127"/>
      <c r="M24" s="130"/>
      <c r="N24" s="127"/>
      <c r="O24" s="130" t="s">
        <v>8</v>
      </c>
      <c r="P24" s="128">
        <f t="shared" si="1"/>
        <v>0</v>
      </c>
    </row>
    <row r="25" spans="1:16" x14ac:dyDescent="0.2">
      <c r="A25" s="99"/>
      <c r="B25" s="131"/>
      <c r="C25" s="126"/>
      <c r="D25" s="127"/>
      <c r="E25" s="126"/>
      <c r="F25" s="132"/>
      <c r="G25" s="126"/>
      <c r="H25" s="132"/>
      <c r="I25" s="126"/>
      <c r="J25" s="132"/>
      <c r="K25" s="126"/>
      <c r="L25" s="132"/>
      <c r="M25" s="126"/>
      <c r="N25" s="132"/>
      <c r="O25" s="126"/>
      <c r="P25" s="127">
        <f t="shared" ref="P25:P34" si="2">+D25+F25+H25+J25+L25+N25</f>
        <v>0</v>
      </c>
    </row>
    <row r="26" spans="1:16" x14ac:dyDescent="0.2">
      <c r="A26" s="99"/>
      <c r="B26" s="32"/>
      <c r="C26" s="100"/>
      <c r="D26" s="101"/>
      <c r="E26" s="100"/>
      <c r="F26" s="102"/>
      <c r="G26" s="100"/>
      <c r="H26" s="102"/>
      <c r="I26" s="100"/>
      <c r="J26" s="102"/>
      <c r="K26" s="100"/>
      <c r="L26" s="102"/>
      <c r="M26" s="100"/>
      <c r="N26" s="102"/>
      <c r="O26" s="100"/>
      <c r="P26" s="101">
        <f t="shared" si="2"/>
        <v>0</v>
      </c>
    </row>
    <row r="27" spans="1:16" x14ac:dyDescent="0.2">
      <c r="A27" s="99"/>
      <c r="B27" s="32"/>
      <c r="C27" s="100"/>
      <c r="D27" s="101"/>
      <c r="E27" s="100"/>
      <c r="F27" s="102"/>
      <c r="G27" s="100"/>
      <c r="H27" s="102"/>
      <c r="I27" s="100"/>
      <c r="J27" s="102"/>
      <c r="K27" s="100"/>
      <c r="L27" s="102"/>
      <c r="M27" s="100"/>
      <c r="N27" s="102"/>
      <c r="O27" s="100"/>
      <c r="P27" s="101">
        <f t="shared" si="2"/>
        <v>0</v>
      </c>
    </row>
    <row r="28" spans="1:16" x14ac:dyDescent="0.2">
      <c r="A28" s="99"/>
      <c r="B28" s="32"/>
      <c r="C28" s="100"/>
      <c r="D28" s="101"/>
      <c r="E28" s="100"/>
      <c r="F28" s="102"/>
      <c r="G28" s="100"/>
      <c r="H28" s="102"/>
      <c r="I28" s="100"/>
      <c r="J28" s="102"/>
      <c r="K28" s="100"/>
      <c r="L28" s="102"/>
      <c r="M28" s="100"/>
      <c r="N28" s="102"/>
      <c r="O28" s="100"/>
      <c r="P28" s="101">
        <f t="shared" si="2"/>
        <v>0</v>
      </c>
    </row>
    <row r="29" spans="1:16" x14ac:dyDescent="0.2">
      <c r="A29" s="99"/>
      <c r="B29" s="32"/>
      <c r="C29" s="100"/>
      <c r="D29" s="101"/>
      <c r="E29" s="100"/>
      <c r="F29" s="102"/>
      <c r="G29" s="100"/>
      <c r="H29" s="102"/>
      <c r="I29" s="100"/>
      <c r="J29" s="102"/>
      <c r="K29" s="100"/>
      <c r="L29" s="102"/>
      <c r="M29" s="100"/>
      <c r="N29" s="102"/>
      <c r="O29" s="100"/>
      <c r="P29" s="101">
        <f t="shared" si="2"/>
        <v>0</v>
      </c>
    </row>
    <row r="30" spans="1:16" x14ac:dyDescent="0.2">
      <c r="A30" s="99"/>
      <c r="B30" s="32"/>
      <c r="C30" s="100"/>
      <c r="D30" s="101"/>
      <c r="E30" s="100"/>
      <c r="F30" s="102"/>
      <c r="G30" s="100"/>
      <c r="H30" s="102"/>
      <c r="I30" s="100"/>
      <c r="J30" s="102"/>
      <c r="K30" s="100"/>
      <c r="L30" s="102"/>
      <c r="M30" s="100"/>
      <c r="N30" s="102"/>
      <c r="O30" s="100"/>
      <c r="P30" s="101">
        <f t="shared" si="2"/>
        <v>0</v>
      </c>
    </row>
    <row r="31" spans="1:16" x14ac:dyDescent="0.2">
      <c r="A31" s="99"/>
      <c r="B31" s="32"/>
      <c r="C31" s="100"/>
      <c r="D31" s="101"/>
      <c r="E31" s="100"/>
      <c r="F31" s="102"/>
      <c r="G31" s="100"/>
      <c r="H31" s="102"/>
      <c r="I31" s="100"/>
      <c r="J31" s="102"/>
      <c r="K31" s="100"/>
      <c r="L31" s="102"/>
      <c r="M31" s="100"/>
      <c r="N31" s="102"/>
      <c r="O31" s="100"/>
      <c r="P31" s="101">
        <f t="shared" si="2"/>
        <v>0</v>
      </c>
    </row>
    <row r="32" spans="1:16" x14ac:dyDescent="0.2">
      <c r="A32" s="99"/>
      <c r="B32" s="32"/>
      <c r="C32" s="100"/>
      <c r="D32" s="101"/>
      <c r="E32" s="100"/>
      <c r="F32" s="102"/>
      <c r="G32" s="100"/>
      <c r="H32" s="102"/>
      <c r="I32" s="100"/>
      <c r="J32" s="102"/>
      <c r="K32" s="100"/>
      <c r="L32" s="102"/>
      <c r="M32" s="100"/>
      <c r="N32" s="102"/>
      <c r="O32" s="100"/>
      <c r="P32" s="101">
        <f t="shared" si="2"/>
        <v>0</v>
      </c>
    </row>
    <row r="33" spans="1:16" x14ac:dyDescent="0.2">
      <c r="A33" s="99"/>
      <c r="B33" s="32"/>
      <c r="C33" s="100"/>
      <c r="D33" s="101"/>
      <c r="E33" s="100"/>
      <c r="F33" s="102"/>
      <c r="G33" s="100"/>
      <c r="H33" s="102"/>
      <c r="I33" s="100"/>
      <c r="J33" s="102"/>
      <c r="K33" s="100"/>
      <c r="L33" s="102"/>
      <c r="M33" s="100"/>
      <c r="N33" s="102"/>
      <c r="O33" s="100"/>
      <c r="P33" s="101">
        <f t="shared" si="2"/>
        <v>0</v>
      </c>
    </row>
    <row r="34" spans="1:16" x14ac:dyDescent="0.2">
      <c r="A34" s="99"/>
      <c r="B34" s="32"/>
      <c r="C34" s="100"/>
      <c r="D34" s="101"/>
      <c r="E34" s="100"/>
      <c r="F34" s="102"/>
      <c r="G34" s="100"/>
      <c r="H34" s="102"/>
      <c r="I34" s="100"/>
      <c r="J34" s="102"/>
      <c r="K34" s="100"/>
      <c r="L34" s="102"/>
      <c r="M34" s="100"/>
      <c r="N34" s="102"/>
      <c r="O34" s="100"/>
      <c r="P34" s="101">
        <f t="shared" si="2"/>
        <v>0</v>
      </c>
    </row>
  </sheetData>
  <autoFilter ref="P1:P34"/>
  <sortState ref="B5:P15">
    <sortCondition ref="C5:C15"/>
    <sortCondition ref="P5:P15"/>
  </sortState>
  <mergeCells count="2">
    <mergeCell ref="B1:D1"/>
    <mergeCell ref="I2:J2"/>
  </mergeCells>
  <pageMargins left="0.25" right="0.25" top="0.75" bottom="0.75" header="0.3" footer="0.3"/>
  <pageSetup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  <vt:lpstr>'Stage 1'!Print_Area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Tripp</cp:lastModifiedBy>
  <cp:lastPrinted>2016-09-15T13:54:11Z</cp:lastPrinted>
  <dcterms:created xsi:type="dcterms:W3CDTF">2000-06-02T12:00:49Z</dcterms:created>
  <dcterms:modified xsi:type="dcterms:W3CDTF">2017-01-06T14:50:35Z</dcterms:modified>
  <cp:category>Cowboy</cp:category>
</cp:coreProperties>
</file>