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20" windowWidth="11340" windowHeight="5520" tabRatio="905" activeTab="7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45621"/>
</workbook>
</file>

<file path=xl/calcChain.xml><?xml version="1.0" encoding="utf-8"?>
<calcChain xmlns="http://schemas.openxmlformats.org/spreadsheetml/2006/main">
  <c r="N8" i="10" l="1"/>
  <c r="L8" i="10"/>
  <c r="J8" i="10"/>
  <c r="H8" i="10"/>
  <c r="F8" i="10"/>
  <c r="D8" i="10"/>
  <c r="P8" i="10" s="1"/>
  <c r="C8" i="10"/>
  <c r="B8" i="10"/>
  <c r="N10" i="10"/>
  <c r="L10" i="10"/>
  <c r="J10" i="10"/>
  <c r="H10" i="10"/>
  <c r="F10" i="10"/>
  <c r="D10" i="10"/>
  <c r="P10" i="10" s="1"/>
  <c r="C10" i="10"/>
  <c r="B10" i="10"/>
  <c r="N5" i="10"/>
  <c r="L5" i="10"/>
  <c r="J5" i="10"/>
  <c r="H5" i="10"/>
  <c r="F5" i="10"/>
  <c r="D5" i="10"/>
  <c r="P5" i="10" s="1"/>
  <c r="C5" i="10"/>
  <c r="B5" i="10"/>
  <c r="N7" i="10"/>
  <c r="L7" i="10"/>
  <c r="J7" i="10"/>
  <c r="H7" i="10"/>
  <c r="F7" i="10"/>
  <c r="C7" i="10"/>
  <c r="B7" i="10"/>
  <c r="N11" i="10"/>
  <c r="L11" i="10"/>
  <c r="H11" i="10"/>
  <c r="F11" i="10"/>
  <c r="D11" i="10"/>
  <c r="C11" i="10"/>
  <c r="B11" i="10"/>
  <c r="K16" i="7"/>
  <c r="C16" i="7"/>
  <c r="B16" i="7"/>
  <c r="K15" i="7"/>
  <c r="C15" i="7"/>
  <c r="B15" i="7"/>
  <c r="K14" i="7"/>
  <c r="C14" i="7"/>
  <c r="B14" i="7"/>
  <c r="K13" i="7"/>
  <c r="C13" i="7"/>
  <c r="B13" i="7"/>
  <c r="K12" i="7"/>
  <c r="C12" i="7"/>
  <c r="B12" i="7"/>
  <c r="K16" i="5"/>
  <c r="C16" i="5"/>
  <c r="B16" i="5"/>
  <c r="K15" i="5"/>
  <c r="C15" i="5"/>
  <c r="B15" i="5"/>
  <c r="K14" i="5"/>
  <c r="C14" i="5"/>
  <c r="B14" i="5"/>
  <c r="K13" i="5"/>
  <c r="C13" i="5"/>
  <c r="B13" i="5"/>
  <c r="K12" i="5"/>
  <c r="C12" i="5"/>
  <c r="B12" i="5"/>
  <c r="K16" i="4"/>
  <c r="C16" i="4"/>
  <c r="B16" i="4"/>
  <c r="K15" i="4"/>
  <c r="C15" i="4"/>
  <c r="B15" i="4"/>
  <c r="K14" i="4"/>
  <c r="C14" i="4"/>
  <c r="B14" i="4"/>
  <c r="K13" i="4"/>
  <c r="C13" i="4"/>
  <c r="B13" i="4"/>
  <c r="K12" i="4"/>
  <c r="J11" i="10" s="1"/>
  <c r="C12" i="4"/>
  <c r="B12" i="4"/>
  <c r="K16" i="3"/>
  <c r="C16" i="3"/>
  <c r="B16" i="3"/>
  <c r="K15" i="3"/>
  <c r="C15" i="3"/>
  <c r="B15" i="3"/>
  <c r="K14" i="3"/>
  <c r="C14" i="3"/>
  <c r="B14" i="3"/>
  <c r="K13" i="3"/>
  <c r="C13" i="3"/>
  <c r="B13" i="3"/>
  <c r="K12" i="3"/>
  <c r="C12" i="3"/>
  <c r="B12" i="3"/>
  <c r="K16" i="2"/>
  <c r="C16" i="2"/>
  <c r="B16" i="2"/>
  <c r="K15" i="2"/>
  <c r="C15" i="2"/>
  <c r="B15" i="2"/>
  <c r="K14" i="2"/>
  <c r="C14" i="2"/>
  <c r="B14" i="2"/>
  <c r="K13" i="2"/>
  <c r="C13" i="2"/>
  <c r="B13" i="2"/>
  <c r="K12" i="2"/>
  <c r="C12" i="2"/>
  <c r="B12" i="2"/>
  <c r="K16" i="1"/>
  <c r="C16" i="1"/>
  <c r="B16" i="1"/>
  <c r="K15" i="1"/>
  <c r="C15" i="1"/>
  <c r="B15" i="1"/>
  <c r="K14" i="1"/>
  <c r="C14" i="1"/>
  <c r="B14" i="1"/>
  <c r="K13" i="1"/>
  <c r="D7" i="10" s="1"/>
  <c r="C13" i="1"/>
  <c r="B13" i="1"/>
  <c r="K12" i="1"/>
  <c r="C12" i="1"/>
  <c r="B12" i="1"/>
  <c r="P7" i="10" l="1"/>
  <c r="P11" i="10"/>
  <c r="K11" i="7"/>
  <c r="N6" i="10" s="1"/>
  <c r="C11" i="7"/>
  <c r="B11" i="7"/>
  <c r="K10" i="7"/>
  <c r="N14" i="10" s="1"/>
  <c r="C10" i="7"/>
  <c r="B10" i="7"/>
  <c r="A10" i="7"/>
  <c r="K9" i="7"/>
  <c r="N9" i="10" s="1"/>
  <c r="C9" i="7"/>
  <c r="B9" i="7"/>
  <c r="A9" i="7"/>
  <c r="K8" i="7"/>
  <c r="N12" i="10" s="1"/>
  <c r="C8" i="7"/>
  <c r="B8" i="7"/>
  <c r="A8" i="7"/>
  <c r="K7" i="7"/>
  <c r="N16" i="10" s="1"/>
  <c r="C7" i="7"/>
  <c r="B7" i="7"/>
  <c r="A7" i="7"/>
  <c r="K6" i="7"/>
  <c r="N17" i="10" s="1"/>
  <c r="C6" i="7"/>
  <c r="B6" i="7"/>
  <c r="A6" i="7"/>
  <c r="K5" i="7"/>
  <c r="N15" i="10" s="1"/>
  <c r="C5" i="7"/>
  <c r="B5" i="7"/>
  <c r="A5" i="7"/>
  <c r="K4" i="7"/>
  <c r="N13" i="10" s="1"/>
  <c r="C4" i="7"/>
  <c r="B4" i="7"/>
  <c r="A4" i="7"/>
  <c r="K11" i="5"/>
  <c r="L6" i="10" s="1"/>
  <c r="C11" i="5"/>
  <c r="B11" i="5"/>
  <c r="K10" i="5"/>
  <c r="L14" i="10" s="1"/>
  <c r="C10" i="5"/>
  <c r="B10" i="5"/>
  <c r="A10" i="5"/>
  <c r="K9" i="5"/>
  <c r="L9" i="10" s="1"/>
  <c r="C9" i="5"/>
  <c r="B9" i="5"/>
  <c r="A9" i="5"/>
  <c r="K8" i="5"/>
  <c r="L12" i="10" s="1"/>
  <c r="C8" i="5"/>
  <c r="B8" i="5"/>
  <c r="A8" i="5"/>
  <c r="K7" i="5"/>
  <c r="L16" i="10" s="1"/>
  <c r="C7" i="5"/>
  <c r="B7" i="5"/>
  <c r="A7" i="5"/>
  <c r="K6" i="5"/>
  <c r="L17" i="10" s="1"/>
  <c r="C6" i="5"/>
  <c r="B6" i="5"/>
  <c r="A6" i="5"/>
  <c r="K5" i="5"/>
  <c r="L15" i="10" s="1"/>
  <c r="C5" i="5"/>
  <c r="B5" i="5"/>
  <c r="A5" i="5"/>
  <c r="K4" i="5"/>
  <c r="L13" i="10" s="1"/>
  <c r="C4" i="5"/>
  <c r="B4" i="5"/>
  <c r="A4" i="5"/>
  <c r="K11" i="4"/>
  <c r="J6" i="10" s="1"/>
  <c r="C11" i="4"/>
  <c r="B11" i="4"/>
  <c r="K10" i="4"/>
  <c r="J14" i="10" s="1"/>
  <c r="C10" i="4"/>
  <c r="B10" i="4"/>
  <c r="A10" i="4"/>
  <c r="K9" i="4"/>
  <c r="J9" i="10" s="1"/>
  <c r="C9" i="4"/>
  <c r="B9" i="4"/>
  <c r="A9" i="4"/>
  <c r="K8" i="4"/>
  <c r="J12" i="10" s="1"/>
  <c r="C8" i="4"/>
  <c r="B8" i="4"/>
  <c r="A8" i="4"/>
  <c r="K7" i="4"/>
  <c r="J16" i="10" s="1"/>
  <c r="C7" i="4"/>
  <c r="B7" i="4"/>
  <c r="A7" i="4"/>
  <c r="K6" i="4"/>
  <c r="J17" i="10" s="1"/>
  <c r="C6" i="4"/>
  <c r="B6" i="4"/>
  <c r="A6" i="4"/>
  <c r="K5" i="4"/>
  <c r="J15" i="10" s="1"/>
  <c r="C5" i="4"/>
  <c r="B5" i="4"/>
  <c r="A5" i="4"/>
  <c r="K4" i="4"/>
  <c r="J13" i="10" s="1"/>
  <c r="C4" i="4"/>
  <c r="B4" i="4"/>
  <c r="A4" i="4"/>
  <c r="K11" i="3"/>
  <c r="H6" i="10" s="1"/>
  <c r="C11" i="3"/>
  <c r="B11" i="3"/>
  <c r="K10" i="3"/>
  <c r="H14" i="10" s="1"/>
  <c r="C10" i="3"/>
  <c r="B10" i="3"/>
  <c r="A10" i="3"/>
  <c r="K9" i="3"/>
  <c r="H9" i="10" s="1"/>
  <c r="C9" i="3"/>
  <c r="B9" i="3"/>
  <c r="A9" i="3"/>
  <c r="K8" i="3"/>
  <c r="H12" i="10" s="1"/>
  <c r="C8" i="3"/>
  <c r="B8" i="3"/>
  <c r="A8" i="3"/>
  <c r="K7" i="3"/>
  <c r="H16" i="10" s="1"/>
  <c r="C7" i="3"/>
  <c r="B7" i="3"/>
  <c r="A7" i="3"/>
  <c r="K6" i="3"/>
  <c r="H17" i="10" s="1"/>
  <c r="C6" i="3"/>
  <c r="B6" i="3"/>
  <c r="A6" i="3"/>
  <c r="K5" i="3"/>
  <c r="H15" i="10" s="1"/>
  <c r="C5" i="3"/>
  <c r="B5" i="3"/>
  <c r="A5" i="3"/>
  <c r="K4" i="3"/>
  <c r="H13" i="10" s="1"/>
  <c r="C4" i="3"/>
  <c r="B4" i="3"/>
  <c r="A4" i="3"/>
  <c r="K11" i="2"/>
  <c r="F6" i="10" s="1"/>
  <c r="C11" i="2"/>
  <c r="B11" i="2"/>
  <c r="K10" i="2"/>
  <c r="F14" i="10" s="1"/>
  <c r="C10" i="2"/>
  <c r="B10" i="2"/>
  <c r="A10" i="2"/>
  <c r="K9" i="2"/>
  <c r="F9" i="10" s="1"/>
  <c r="C9" i="2"/>
  <c r="B9" i="2"/>
  <c r="A9" i="2"/>
  <c r="K8" i="2"/>
  <c r="F12" i="10" s="1"/>
  <c r="C8" i="2"/>
  <c r="B8" i="2"/>
  <c r="A8" i="2"/>
  <c r="K7" i="2"/>
  <c r="F16" i="10" s="1"/>
  <c r="C7" i="2"/>
  <c r="B7" i="2"/>
  <c r="A7" i="2"/>
  <c r="K6" i="2"/>
  <c r="F17" i="10" s="1"/>
  <c r="C6" i="2"/>
  <c r="B6" i="2"/>
  <c r="A6" i="2"/>
  <c r="K5" i="2"/>
  <c r="F15" i="10" s="1"/>
  <c r="C5" i="2"/>
  <c r="B5" i="2"/>
  <c r="A5" i="2"/>
  <c r="K4" i="2"/>
  <c r="F13" i="10" s="1"/>
  <c r="C4" i="2"/>
  <c r="B4" i="2"/>
  <c r="A4" i="2"/>
  <c r="D17" i="10"/>
  <c r="D15" i="10"/>
  <c r="C6" i="10"/>
  <c r="C14" i="10"/>
  <c r="C9" i="10"/>
  <c r="C12" i="10"/>
  <c r="C16" i="10"/>
  <c r="C17" i="10"/>
  <c r="C15" i="10"/>
  <c r="C13" i="10"/>
  <c r="B6" i="10"/>
  <c r="B14" i="10"/>
  <c r="B9" i="10"/>
  <c r="B12" i="10"/>
  <c r="B16" i="10"/>
  <c r="B17" i="10"/>
  <c r="B15" i="10"/>
  <c r="B13" i="10"/>
  <c r="K11" i="1"/>
  <c r="D6" i="10" s="1"/>
  <c r="K10" i="1"/>
  <c r="D14" i="10" s="1"/>
  <c r="K9" i="1"/>
  <c r="D9" i="10" s="1"/>
  <c r="K8" i="1"/>
  <c r="D12" i="10" s="1"/>
  <c r="K7" i="1"/>
  <c r="D16" i="10" s="1"/>
  <c r="K6" i="1"/>
  <c r="K5" i="1"/>
  <c r="K4" i="1"/>
  <c r="D13" i="10" s="1"/>
  <c r="A5" i="1"/>
  <c r="C11" i="1"/>
  <c r="B11" i="1"/>
  <c r="P6" i="10" l="1"/>
  <c r="A14" i="10"/>
  <c r="A15" i="10"/>
  <c r="I2" i="10"/>
  <c r="A16" i="10"/>
  <c r="A17" i="10"/>
  <c r="A5" i="6"/>
  <c r="A6" i="6"/>
  <c r="A7" i="6"/>
  <c r="A8" i="6"/>
  <c r="A9" i="6"/>
  <c r="A10" i="6"/>
  <c r="A11" i="6"/>
  <c r="E1" i="1"/>
  <c r="A4" i="1"/>
  <c r="B4" i="1"/>
  <c r="C4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E1" i="2"/>
  <c r="E1" i="3"/>
  <c r="E1" i="4"/>
  <c r="E1" i="5"/>
  <c r="E1" i="7"/>
  <c r="P13" i="10" l="1"/>
  <c r="P12" i="10"/>
  <c r="P17" i="10"/>
  <c r="P14" i="10"/>
  <c r="P15" i="10"/>
  <c r="P9" i="10"/>
  <c r="P16" i="10"/>
</calcChain>
</file>

<file path=xl/sharedStrings.xml><?xml version="1.0" encoding="utf-8"?>
<sst xmlns="http://schemas.openxmlformats.org/spreadsheetml/2006/main" count="365" uniqueCount="49">
  <si>
    <t>Shooter</t>
  </si>
  <si>
    <t>Class</t>
  </si>
  <si>
    <t>Total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</si>
  <si>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</si>
  <si>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</si>
  <si>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</si>
  <si>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</si>
  <si>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</si>
  <si>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</si>
  <si>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</si>
  <si>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</si>
  <si>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</si>
  <si>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</si>
  <si>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Prairie City Slim</t>
  </si>
  <si>
    <t>West Point Rimefire  Match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</si>
  <si>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</si>
  <si>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</si>
  <si>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</si>
  <si>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</si>
  <si>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</si>
  <si>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</si>
  <si>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</si>
  <si>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</si>
  <si>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</si>
  <si>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</si>
  <si>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</si>
  <si>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</si>
  <si>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</si>
  <si>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</si>
  <si>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</si>
  <si>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</si>
  <si>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</si>
  <si>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</si>
  <si>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Cowboy</t>
  </si>
  <si>
    <t>Swifty McDraw</t>
  </si>
  <si>
    <t>Kidd</t>
  </si>
  <si>
    <t>NNG</t>
  </si>
  <si>
    <t>JC Phoenix</t>
  </si>
  <si>
    <t>Quilla</t>
  </si>
  <si>
    <t>Nutmegger</t>
  </si>
  <si>
    <t>Bob Blevins</t>
  </si>
  <si>
    <t>Vaquero Glambere</t>
  </si>
  <si>
    <t>Don Fenton</t>
  </si>
  <si>
    <t>Bryan Hood</t>
  </si>
  <si>
    <t>Red</t>
  </si>
  <si>
    <t>Clay Busting Pistol</t>
  </si>
  <si>
    <t>Bob Blenins</t>
  </si>
  <si>
    <t>Clay Busting Rifle</t>
  </si>
  <si>
    <t>3..97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</si>
</sst>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8" fillId="5" borderId="0" xfId="0" applyFont="1" applyFill="1" applyAlignment="1">
      <alignment horizontal="center"/>
    </xf>
    <xf numFmtId="0" fontId="8" fillId="4" borderId="1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0" fontId="0" fillId="0" borderId="1" xfId="0" applyBorder="1" applyProtection="1"/>
    <xf numFmtId="0" fontId="8" fillId="0" borderId="1" xfId="0" applyFont="1" applyBorder="1"/>
    <xf numFmtId="0" fontId="0" fillId="0" borderId="1" xfId="0" applyNumberFormat="1" applyBorder="1"/>
    <xf numFmtId="1" fontId="8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/>
    <xf numFmtId="0" fontId="0" fillId="5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right"/>
    </xf>
    <xf numFmtId="0" fontId="8" fillId="5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center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0" fontId="0" fillId="0" borderId="1" xfId="0" applyNumberFormat="1" applyBorder="1" applyProtection="1"/>
    <xf numFmtId="0" fontId="8" fillId="5" borderId="1" xfId="0" applyFont="1" applyFill="1" applyBorder="1" applyProtection="1"/>
    <xf numFmtId="0" fontId="8" fillId="0" borderId="1" xfId="0" applyFont="1" applyFill="1" applyBorder="1" applyProtection="1"/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0" fillId="0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7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10</v>
      </c>
    </row>
    <row r="2" spans="1:6" ht="20.25" customHeight="1" x14ac:dyDescent="0.25">
      <c r="B2" s="21"/>
      <c r="C2" s="1"/>
      <c r="D2" s="26" t="s">
        <v>5</v>
      </c>
      <c r="E2" s="61">
        <v>42676</v>
      </c>
      <c r="F2" s="61"/>
    </row>
    <row r="4" spans="1:6" x14ac:dyDescent="0.2">
      <c r="A4" s="2" t="s">
        <v>6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28" t="s">
        <v>12</v>
      </c>
      <c r="C5" s="16" t="s">
        <v>33</v>
      </c>
    </row>
    <row r="6" spans="1:6" x14ac:dyDescent="0.2">
      <c r="A6" s="2">
        <f t="shared" ref="A6:A11" si="0">ROW()-4</f>
        <v>2</v>
      </c>
      <c r="B6" s="28" t="s">
        <v>34</v>
      </c>
      <c r="C6" s="16" t="s">
        <v>33</v>
      </c>
    </row>
    <row r="7" spans="1:6" x14ac:dyDescent="0.2">
      <c r="A7" s="2">
        <f t="shared" si="0"/>
        <v>3</v>
      </c>
      <c r="B7" s="16" t="s">
        <v>35</v>
      </c>
      <c r="C7" s="16" t="s">
        <v>33</v>
      </c>
    </row>
    <row r="8" spans="1:6" x14ac:dyDescent="0.2">
      <c r="A8" s="2">
        <f t="shared" si="0"/>
        <v>4</v>
      </c>
      <c r="B8" s="16" t="s">
        <v>36</v>
      </c>
      <c r="C8" s="16" t="s">
        <v>33</v>
      </c>
    </row>
    <row r="9" spans="1:6" x14ac:dyDescent="0.2">
      <c r="A9" s="2">
        <f t="shared" si="0"/>
        <v>5</v>
      </c>
      <c r="B9" s="16" t="s">
        <v>37</v>
      </c>
      <c r="C9" s="16" t="s">
        <v>15</v>
      </c>
    </row>
    <row r="10" spans="1:6" x14ac:dyDescent="0.2">
      <c r="A10" s="2">
        <f t="shared" si="0"/>
        <v>6</v>
      </c>
      <c r="B10" s="28" t="s">
        <v>13</v>
      </c>
      <c r="C10" s="16" t="s">
        <v>15</v>
      </c>
    </row>
    <row r="11" spans="1:6" x14ac:dyDescent="0.2">
      <c r="A11" s="2">
        <f t="shared" si="0"/>
        <v>7</v>
      </c>
      <c r="B11" s="16" t="s">
        <v>38</v>
      </c>
      <c r="C11" s="16" t="s">
        <v>15</v>
      </c>
    </row>
    <row r="12" spans="1:6" x14ac:dyDescent="0.2">
      <c r="A12" s="2">
        <v>8</v>
      </c>
      <c r="B12" s="16" t="s">
        <v>39</v>
      </c>
      <c r="C12" s="16" t="s">
        <v>15</v>
      </c>
    </row>
    <row r="13" spans="1:6" x14ac:dyDescent="0.2">
      <c r="A13" s="2">
        <v>9</v>
      </c>
      <c r="B13" s="16" t="s">
        <v>40</v>
      </c>
      <c r="C13" s="16" t="s">
        <v>15</v>
      </c>
    </row>
    <row r="14" spans="1:6" x14ac:dyDescent="0.2">
      <c r="A14" s="2">
        <v>10</v>
      </c>
      <c r="B14" s="16" t="s">
        <v>41</v>
      </c>
      <c r="C14" s="16" t="s">
        <v>16</v>
      </c>
    </row>
    <row r="15" spans="1:6" x14ac:dyDescent="0.2">
      <c r="A15" s="2">
        <v>11</v>
      </c>
      <c r="B15" s="16" t="s">
        <v>42</v>
      </c>
      <c r="C15" s="16" t="s">
        <v>16</v>
      </c>
    </row>
    <row r="16" spans="1:6" x14ac:dyDescent="0.2">
      <c r="A16" s="2">
        <v>12</v>
      </c>
      <c r="B16" s="16" t="s">
        <v>43</v>
      </c>
      <c r="C16" s="16" t="s">
        <v>16</v>
      </c>
    </row>
    <row r="17" spans="1:3" x14ac:dyDescent="0.2">
      <c r="A17" s="2">
        <v>13</v>
      </c>
      <c r="B17" s="16" t="s">
        <v>44</v>
      </c>
      <c r="C17" s="16" t="s">
        <v>16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7.28515625" customWidth="1"/>
    <col min="4" max="4" width="6.7109375" style="13" customWidth="1"/>
    <col min="5" max="5" width="9.7109375" style="13" customWidth="1"/>
    <col min="6" max="6" width="9" style="13" customWidth="1"/>
    <col min="7" max="7" width="8.85546875" style="13" customWidth="1"/>
    <col min="8" max="8" width="10.28515625" style="13" customWidth="1"/>
    <col min="9" max="10" width="6.7109375" style="13" customWidth="1"/>
    <col min="11" max="11" width="9.7109375" customWidth="1"/>
    <col min="13" max="13" width="9.140625" style="20"/>
  </cols>
  <sheetData>
    <row r="1" spans="1:13" s="5" customFormat="1" ht="25.5" customHeight="1" x14ac:dyDescent="0.25">
      <c r="B1" s="6" t="s">
        <v>11</v>
      </c>
      <c r="D1" s="10" t="s">
        <v>4</v>
      </c>
      <c r="E1" s="61">
        <f>'Shooter Information'!$E$2</f>
        <v>42676</v>
      </c>
      <c r="F1" s="61"/>
      <c r="G1" s="12"/>
      <c r="H1" s="12"/>
      <c r="I1" s="12"/>
      <c r="J1" s="12"/>
      <c r="M1" s="6"/>
    </row>
    <row r="2" spans="1:13" ht="19.5" customHeight="1" x14ac:dyDescent="0.2">
      <c r="B2" s="7" t="s">
        <v>22</v>
      </c>
    </row>
    <row r="3" spans="1:13" ht="18" customHeight="1" x14ac:dyDescent="0.2">
      <c r="A3" s="19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4" t="s">
        <v>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>Cowboy</v>
      </c>
      <c r="D4" s="69">
        <v>0</v>
      </c>
      <c r="E4" s="70">
        <v>4.82</v>
      </c>
      <c r="F4" s="70">
        <v>4.1399999999999997</v>
      </c>
      <c r="G4" s="69">
        <v>0</v>
      </c>
      <c r="H4" s="70">
        <v>4.74</v>
      </c>
      <c r="I4" s="70"/>
      <c r="J4" s="70"/>
      <c r="K4" s="32">
        <f t="shared" ref="K4:K11" si="0">(E4+F4+G4+H4)</f>
        <v>13.700000000000001</v>
      </c>
      <c r="L4" s="31" t="s">
        <v>9</v>
      </c>
      <c r="M4" s="33" t="s">
        <v>9</v>
      </c>
    </row>
    <row r="5" spans="1:13" x14ac:dyDescent="0.2">
      <c r="A5" s="2">
        <f>ROW()-3</f>
        <v>2</v>
      </c>
      <c r="B5" s="8" t="str">
        <f>'Shooter Information'!B6</f>
        <v>Swifty McDraw</v>
      </c>
      <c r="C5" s="8" t="str">
        <f>'Shooter Information'!C6</f>
        <v>Cowboy</v>
      </c>
      <c r="D5" s="70">
        <v>0</v>
      </c>
      <c r="E5" s="71">
        <v>0</v>
      </c>
      <c r="F5" s="70">
        <v>6.79</v>
      </c>
      <c r="G5" s="70">
        <v>5.21</v>
      </c>
      <c r="H5" s="70">
        <v>4.99</v>
      </c>
      <c r="I5" s="70"/>
      <c r="J5" s="70"/>
      <c r="K5" s="32">
        <f t="shared" si="0"/>
        <v>16.990000000000002</v>
      </c>
      <c r="L5" s="31" t="s">
        <v>9</v>
      </c>
      <c r="M5" s="33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Kidd</v>
      </c>
      <c r="C6" s="8" t="str">
        <f>'Shooter Information'!C7</f>
        <v>Cowboy</v>
      </c>
      <c r="D6" s="70">
        <v>0</v>
      </c>
      <c r="E6" s="71">
        <v>0</v>
      </c>
      <c r="F6" s="70">
        <v>4.7300000000000004</v>
      </c>
      <c r="G6" s="70">
        <v>5.74</v>
      </c>
      <c r="H6" s="70">
        <v>4.72</v>
      </c>
      <c r="I6" s="70"/>
      <c r="J6" s="70"/>
      <c r="K6" s="32">
        <f t="shared" si="0"/>
        <v>15.190000000000001</v>
      </c>
      <c r="L6" s="31" t="s">
        <v>9</v>
      </c>
      <c r="M6" s="33" t="s">
        <v>9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8" t="str">
        <f>'Shooter Information'!C8</f>
        <v>Cowboy</v>
      </c>
      <c r="D7" s="70">
        <v>0</v>
      </c>
      <c r="E7" s="71">
        <v>5.27</v>
      </c>
      <c r="F7" s="70">
        <v>5.63</v>
      </c>
      <c r="G7" s="70">
        <v>0</v>
      </c>
      <c r="H7" s="70">
        <v>5.46</v>
      </c>
      <c r="I7" s="70"/>
      <c r="J7" s="70"/>
      <c r="K7" s="32">
        <f t="shared" si="0"/>
        <v>16.36</v>
      </c>
      <c r="L7" s="31" t="s">
        <v>9</v>
      </c>
      <c r="M7" s="33" t="s">
        <v>9</v>
      </c>
    </row>
    <row r="8" spans="1:13" x14ac:dyDescent="0.2">
      <c r="A8" s="2">
        <f t="shared" si="1"/>
        <v>5</v>
      </c>
      <c r="B8" s="8" t="str">
        <f>'Shooter Information'!B9</f>
        <v>JC Phoenix</v>
      </c>
      <c r="C8" s="8" t="str">
        <f>'Shooter Information'!C9</f>
        <v>Limited</v>
      </c>
      <c r="D8" s="70"/>
      <c r="E8" s="71">
        <v>6</v>
      </c>
      <c r="F8" s="70">
        <v>5.54</v>
      </c>
      <c r="G8" s="70">
        <v>0</v>
      </c>
      <c r="H8" s="70">
        <v>5.69</v>
      </c>
      <c r="I8" s="70"/>
      <c r="J8" s="70"/>
      <c r="K8" s="32">
        <f t="shared" si="0"/>
        <v>17.23</v>
      </c>
      <c r="L8" s="31" t="s">
        <v>9</v>
      </c>
      <c r="M8" s="33" t="s">
        <v>9</v>
      </c>
    </row>
    <row r="9" spans="1:13" x14ac:dyDescent="0.2">
      <c r="A9" s="2">
        <f t="shared" si="1"/>
        <v>6</v>
      </c>
      <c r="B9" s="8" t="str">
        <f>'Shooter Information'!B10</f>
        <v>Prairie City Slim</v>
      </c>
      <c r="C9" s="8" t="str">
        <f>'Shooter Information'!C10</f>
        <v>Limited</v>
      </c>
      <c r="D9" s="70">
        <v>0</v>
      </c>
      <c r="E9" s="71">
        <v>4.1900000000000004</v>
      </c>
      <c r="F9" s="70">
        <v>4.0199999999999996</v>
      </c>
      <c r="G9" s="70">
        <v>3.64</v>
      </c>
      <c r="H9" s="70">
        <v>0</v>
      </c>
      <c r="I9" s="70"/>
      <c r="J9" s="70"/>
      <c r="K9" s="32">
        <f t="shared" si="0"/>
        <v>11.850000000000001</v>
      </c>
      <c r="L9" s="31" t="s">
        <v>9</v>
      </c>
      <c r="M9" s="33" t="s">
        <v>9</v>
      </c>
    </row>
    <row r="10" spans="1:13" x14ac:dyDescent="0.2">
      <c r="A10" s="2">
        <f t="shared" si="1"/>
        <v>7</v>
      </c>
      <c r="B10" s="8" t="str">
        <f>'Shooter Information'!B11</f>
        <v>Quilla</v>
      </c>
      <c r="C10" s="8" t="str">
        <f>'Shooter Information'!C11</f>
        <v>Limited</v>
      </c>
      <c r="D10" s="70">
        <v>0</v>
      </c>
      <c r="E10" s="71">
        <v>5.99</v>
      </c>
      <c r="F10" s="70">
        <v>5.95</v>
      </c>
      <c r="G10" s="70">
        <v>0</v>
      </c>
      <c r="H10" s="70">
        <v>4.79</v>
      </c>
      <c r="I10" s="70"/>
      <c r="J10" s="70"/>
      <c r="K10" s="32">
        <f t="shared" si="0"/>
        <v>16.73</v>
      </c>
      <c r="L10" s="31" t="s">
        <v>9</v>
      </c>
      <c r="M10" s="33" t="s">
        <v>9</v>
      </c>
    </row>
    <row r="11" spans="1:13" x14ac:dyDescent="0.2">
      <c r="A11" s="29">
        <v>8</v>
      </c>
      <c r="B11" s="8" t="str">
        <f>'Shooter Information'!B12</f>
        <v>Nutmegger</v>
      </c>
      <c r="C11" s="8" t="str">
        <f>'Shooter Information'!C12</f>
        <v>Limited</v>
      </c>
      <c r="D11" s="30"/>
      <c r="E11" s="30">
        <v>3.69</v>
      </c>
      <c r="F11" s="30">
        <v>3.96</v>
      </c>
      <c r="G11" s="30">
        <v>0</v>
      </c>
      <c r="H11" s="30">
        <v>4.42</v>
      </c>
      <c r="I11" s="30"/>
      <c r="J11" s="30"/>
      <c r="K11" s="8">
        <f t="shared" si="0"/>
        <v>12.07</v>
      </c>
      <c r="L11" s="8"/>
    </row>
    <row r="12" spans="1:13" x14ac:dyDescent="0.2">
      <c r="A12" s="29">
        <v>9</v>
      </c>
      <c r="B12" s="8" t="str">
        <f>'Shooter Information'!B13</f>
        <v>Bob Blevins</v>
      </c>
      <c r="C12" s="8" t="str">
        <f>'Shooter Information'!C13</f>
        <v>Limited</v>
      </c>
      <c r="D12" s="30"/>
      <c r="E12" s="30">
        <v>4.08</v>
      </c>
      <c r="F12" s="30">
        <v>0</v>
      </c>
      <c r="G12" s="30">
        <v>4.42</v>
      </c>
      <c r="H12" s="30">
        <v>3.86</v>
      </c>
      <c r="I12" s="30"/>
      <c r="J12" s="30"/>
      <c r="K12" s="8">
        <f t="shared" ref="K12" si="2">(E12+F12+G12+H12)</f>
        <v>12.36</v>
      </c>
      <c r="L12" s="8"/>
    </row>
    <row r="13" spans="1:13" x14ac:dyDescent="0.2">
      <c r="A13" s="29">
        <v>10</v>
      </c>
      <c r="B13" s="8" t="str">
        <f>'Shooter Information'!B14</f>
        <v>Vaquero Glambere</v>
      </c>
      <c r="C13" s="8" t="str">
        <f>'Shooter Information'!C14</f>
        <v>Open</v>
      </c>
      <c r="D13" s="30"/>
      <c r="E13" s="30">
        <v>5.22</v>
      </c>
      <c r="F13" s="30">
        <v>3.54</v>
      </c>
      <c r="G13" s="30">
        <v>0</v>
      </c>
      <c r="H13" s="30">
        <v>3.3</v>
      </c>
      <c r="I13" s="30"/>
      <c r="J13" s="30"/>
      <c r="K13" s="8">
        <f t="shared" ref="K13" si="3">(E13+F13+G13+H13)</f>
        <v>12.059999999999999</v>
      </c>
      <c r="L13" s="8"/>
    </row>
    <row r="14" spans="1:13" x14ac:dyDescent="0.2">
      <c r="A14" s="29">
        <v>11</v>
      </c>
      <c r="B14" s="8" t="str">
        <f>'Shooter Information'!B15</f>
        <v>Don Fenton</v>
      </c>
      <c r="C14" s="8" t="str">
        <f>'Shooter Information'!C15</f>
        <v>Open</v>
      </c>
      <c r="D14" s="30"/>
      <c r="E14" s="30">
        <v>2.15</v>
      </c>
      <c r="F14" s="30">
        <v>0</v>
      </c>
      <c r="G14" s="30">
        <v>2.1</v>
      </c>
      <c r="H14" s="30">
        <v>3.43</v>
      </c>
      <c r="I14" s="30"/>
      <c r="J14" s="30"/>
      <c r="K14" s="8">
        <f t="shared" ref="K14" si="4">(E14+F14+G14+H14)</f>
        <v>7.68</v>
      </c>
      <c r="L14" s="8"/>
    </row>
    <row r="15" spans="1:13" x14ac:dyDescent="0.2">
      <c r="A15" s="29">
        <v>12</v>
      </c>
      <c r="B15" s="8" t="str">
        <f>'Shooter Information'!B16</f>
        <v>Bryan Hood</v>
      </c>
      <c r="C15" s="8" t="str">
        <f>'Shooter Information'!C16</f>
        <v>Open</v>
      </c>
      <c r="D15" s="30"/>
      <c r="E15" s="30">
        <v>7.06</v>
      </c>
      <c r="F15" s="30">
        <v>4.24</v>
      </c>
      <c r="G15" s="30">
        <v>0</v>
      </c>
      <c r="H15" s="30">
        <v>4.01</v>
      </c>
      <c r="I15" s="30"/>
      <c r="J15" s="30"/>
      <c r="K15" s="8">
        <f t="shared" ref="K15" si="5">(E15+F15+G15+H15)</f>
        <v>15.31</v>
      </c>
      <c r="L15" s="8"/>
    </row>
    <row r="16" spans="1:13" x14ac:dyDescent="0.2">
      <c r="A16" s="29">
        <v>13</v>
      </c>
      <c r="B16" s="8" t="str">
        <f>'Shooter Information'!B17</f>
        <v>Red</v>
      </c>
      <c r="C16" s="8" t="str">
        <f>'Shooter Information'!C17</f>
        <v>Open</v>
      </c>
      <c r="D16" s="30"/>
      <c r="E16" s="30">
        <v>3.88</v>
      </c>
      <c r="F16" s="30">
        <v>0</v>
      </c>
      <c r="G16" s="30">
        <v>3.68</v>
      </c>
      <c r="H16" s="30">
        <v>3.35</v>
      </c>
      <c r="I16" s="30"/>
      <c r="J16" s="30"/>
      <c r="K16" s="8">
        <f t="shared" ref="K16" si="6">(E16+F16+G16+H16)</f>
        <v>10.91</v>
      </c>
      <c r="L16" s="8"/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6"/>
  <sheetViews>
    <sheetView showZeros="0" workbookViewId="0">
      <selection activeCell="C24" sqref="C24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13" customWidth="1"/>
    <col min="5" max="5" width="9.7109375" style="13" customWidth="1"/>
    <col min="6" max="6" width="8.42578125" style="13" customWidth="1"/>
    <col min="7" max="7" width="9.42578125" style="13" customWidth="1"/>
    <col min="8" max="8" width="8" style="13" customWidth="1"/>
    <col min="9" max="10" width="6.7109375" style="13" customWidth="1"/>
    <col min="11" max="11" width="9.7109375" style="13" customWidth="1"/>
    <col min="13" max="13" width="9.140625" style="20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42676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5" t="s">
        <v>23</v>
      </c>
    </row>
    <row r="3" spans="1:13" ht="18" customHeight="1" x14ac:dyDescent="0.2">
      <c r="A3" s="19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4" t="s">
        <v>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>Cowboy</v>
      </c>
      <c r="D4" s="69">
        <v>0</v>
      </c>
      <c r="E4" s="70">
        <v>0</v>
      </c>
      <c r="F4" s="70">
        <v>5.53</v>
      </c>
      <c r="G4" s="72">
        <v>5.63</v>
      </c>
      <c r="H4" s="70">
        <v>5.38</v>
      </c>
      <c r="I4" s="70"/>
      <c r="J4" s="70"/>
      <c r="K4" s="32">
        <f t="shared" ref="K4:K11" si="0">(E4+F4+G4+H4)</f>
        <v>16.54</v>
      </c>
      <c r="L4" s="31" t="s">
        <v>9</v>
      </c>
      <c r="M4" s="33" t="s">
        <v>9</v>
      </c>
    </row>
    <row r="5" spans="1:13" x14ac:dyDescent="0.2">
      <c r="A5" s="2">
        <f>ROW()-3</f>
        <v>2</v>
      </c>
      <c r="B5" s="8" t="str">
        <f>'Shooter Information'!B6</f>
        <v>Swifty McDraw</v>
      </c>
      <c r="C5" s="8" t="str">
        <f>'Shooter Information'!C6</f>
        <v>Cowboy</v>
      </c>
      <c r="D5" s="70">
        <v>0</v>
      </c>
      <c r="E5" s="71">
        <v>4.8</v>
      </c>
      <c r="F5" s="70">
        <v>0</v>
      </c>
      <c r="G5" s="70">
        <v>4.12</v>
      </c>
      <c r="H5" s="70">
        <v>5.68</v>
      </c>
      <c r="I5" s="70"/>
      <c r="J5" s="70"/>
      <c r="K5" s="32">
        <f t="shared" si="0"/>
        <v>14.6</v>
      </c>
      <c r="L5" s="31" t="s">
        <v>9</v>
      </c>
      <c r="M5" s="33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Kidd</v>
      </c>
      <c r="C6" s="8" t="str">
        <f>'Shooter Information'!C7</f>
        <v>Cowboy</v>
      </c>
      <c r="D6" s="70">
        <v>0</v>
      </c>
      <c r="E6" s="71">
        <v>0</v>
      </c>
      <c r="F6" s="70">
        <v>6.05</v>
      </c>
      <c r="G6" s="70">
        <v>7.37</v>
      </c>
      <c r="H6" s="70">
        <v>6.38</v>
      </c>
      <c r="I6" s="70"/>
      <c r="J6" s="70"/>
      <c r="K6" s="32">
        <f t="shared" si="0"/>
        <v>19.8</v>
      </c>
      <c r="L6" s="31" t="s">
        <v>9</v>
      </c>
      <c r="M6" s="33" t="s">
        <v>9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8" t="str">
        <f>'Shooter Information'!C8</f>
        <v>Cowboy</v>
      </c>
      <c r="D7" s="70">
        <v>0</v>
      </c>
      <c r="E7" s="71">
        <v>0</v>
      </c>
      <c r="F7" s="70">
        <v>5.94</v>
      </c>
      <c r="G7" s="70">
        <v>5.59</v>
      </c>
      <c r="H7" s="70">
        <v>5.81</v>
      </c>
      <c r="I7" s="70"/>
      <c r="J7" s="70"/>
      <c r="K7" s="32">
        <f t="shared" si="0"/>
        <v>17.34</v>
      </c>
      <c r="L7" s="31" t="s">
        <v>9</v>
      </c>
      <c r="M7" s="33" t="s">
        <v>9</v>
      </c>
    </row>
    <row r="8" spans="1:13" x14ac:dyDescent="0.2">
      <c r="A8" s="2">
        <f t="shared" si="1"/>
        <v>5</v>
      </c>
      <c r="B8" s="8" t="str">
        <f>'Shooter Information'!B9</f>
        <v>JC Phoenix</v>
      </c>
      <c r="C8" s="8" t="str">
        <f>'Shooter Information'!C9</f>
        <v>Limited</v>
      </c>
      <c r="D8" s="70"/>
      <c r="E8" s="71">
        <v>4.8</v>
      </c>
      <c r="F8" s="70">
        <v>4.3099999999999996</v>
      </c>
      <c r="G8" s="70">
        <v>3.71</v>
      </c>
      <c r="H8" s="70">
        <v>0</v>
      </c>
      <c r="I8" s="70"/>
      <c r="J8" s="70"/>
      <c r="K8" s="32">
        <f t="shared" si="0"/>
        <v>12.82</v>
      </c>
      <c r="L8" s="31" t="s">
        <v>9</v>
      </c>
      <c r="M8" s="33" t="s">
        <v>9</v>
      </c>
    </row>
    <row r="9" spans="1:13" x14ac:dyDescent="0.2">
      <c r="A9" s="2">
        <f t="shared" si="1"/>
        <v>6</v>
      </c>
      <c r="B9" s="8" t="str">
        <f>'Shooter Information'!B10</f>
        <v>Prairie City Slim</v>
      </c>
      <c r="C9" s="8" t="str">
        <f>'Shooter Information'!C10</f>
        <v>Limited</v>
      </c>
      <c r="D9" s="70">
        <v>0</v>
      </c>
      <c r="E9" s="71">
        <v>0</v>
      </c>
      <c r="F9" s="70">
        <v>4.68</v>
      </c>
      <c r="G9" s="70">
        <v>4.13</v>
      </c>
      <c r="H9" s="70">
        <v>3.99</v>
      </c>
      <c r="I9" s="70"/>
      <c r="J9" s="70"/>
      <c r="K9" s="32">
        <f t="shared" si="0"/>
        <v>12.799999999999999</v>
      </c>
      <c r="L9" s="31" t="s">
        <v>9</v>
      </c>
      <c r="M9" s="33" t="s">
        <v>9</v>
      </c>
    </row>
    <row r="10" spans="1:13" x14ac:dyDescent="0.2">
      <c r="A10" s="2">
        <f t="shared" si="1"/>
        <v>7</v>
      </c>
      <c r="B10" s="8" t="str">
        <f>'Shooter Information'!B11</f>
        <v>Quilla</v>
      </c>
      <c r="C10" s="8" t="str">
        <f>'Shooter Information'!C11</f>
        <v>Limited</v>
      </c>
      <c r="D10" s="70">
        <v>0</v>
      </c>
      <c r="E10" s="71">
        <v>4.16</v>
      </c>
      <c r="F10" s="70">
        <v>0</v>
      </c>
      <c r="G10" s="70">
        <v>4.38</v>
      </c>
      <c r="H10" s="70">
        <v>3.9</v>
      </c>
      <c r="I10" s="70"/>
      <c r="J10" s="70"/>
      <c r="K10" s="32">
        <f t="shared" si="0"/>
        <v>12.44</v>
      </c>
      <c r="L10" s="31" t="s">
        <v>9</v>
      </c>
      <c r="M10" s="33" t="s">
        <v>9</v>
      </c>
    </row>
    <row r="11" spans="1:13" x14ac:dyDescent="0.2">
      <c r="A11" s="29">
        <v>8</v>
      </c>
      <c r="B11" s="8" t="str">
        <f>'Shooter Information'!B12</f>
        <v>Nutmegger</v>
      </c>
      <c r="C11" s="8" t="str">
        <f>'Shooter Information'!C12</f>
        <v>Limited</v>
      </c>
      <c r="D11" s="30"/>
      <c r="E11" s="30">
        <v>3.39</v>
      </c>
      <c r="F11" s="30">
        <v>3.04</v>
      </c>
      <c r="G11" s="30">
        <v>0</v>
      </c>
      <c r="H11" s="30">
        <v>3.13</v>
      </c>
      <c r="I11" s="30"/>
      <c r="J11" s="30"/>
      <c r="K11" s="8">
        <f t="shared" si="0"/>
        <v>9.5599999999999987</v>
      </c>
      <c r="L11" s="8"/>
    </row>
    <row r="12" spans="1:13" x14ac:dyDescent="0.2">
      <c r="A12" s="29">
        <v>9</v>
      </c>
      <c r="B12" s="8" t="str">
        <f>'Shooter Information'!B13</f>
        <v>Bob Blevins</v>
      </c>
      <c r="C12" s="8" t="str">
        <f>'Shooter Information'!C13</f>
        <v>Limited</v>
      </c>
      <c r="D12" s="30"/>
      <c r="E12" s="30">
        <v>3.79</v>
      </c>
      <c r="F12" s="30">
        <v>4.22</v>
      </c>
      <c r="G12" s="30">
        <v>0</v>
      </c>
      <c r="H12" s="30">
        <v>4.32</v>
      </c>
      <c r="I12" s="30"/>
      <c r="J12" s="30"/>
      <c r="K12" s="8">
        <f t="shared" ref="K12" si="2">(E12+F12+G12+H12)</f>
        <v>12.33</v>
      </c>
      <c r="L12" s="8"/>
    </row>
    <row r="13" spans="1:13" x14ac:dyDescent="0.2">
      <c r="A13" s="29">
        <v>10</v>
      </c>
      <c r="B13" s="8" t="str">
        <f>'Shooter Information'!B14</f>
        <v>Vaquero Glambere</v>
      </c>
      <c r="C13" s="8" t="str">
        <f>'Shooter Information'!C14</f>
        <v>Open</v>
      </c>
      <c r="D13" s="30"/>
      <c r="E13" s="30">
        <v>3.14</v>
      </c>
      <c r="F13" s="30">
        <v>0</v>
      </c>
      <c r="G13" s="30">
        <v>2.81</v>
      </c>
      <c r="H13" s="30">
        <v>2.4900000000000002</v>
      </c>
      <c r="I13" s="30"/>
      <c r="J13" s="30"/>
      <c r="K13" s="8">
        <f t="shared" ref="K13" si="3">(E13+F13+G13+H13)</f>
        <v>8.4400000000000013</v>
      </c>
      <c r="L13" s="8"/>
    </row>
    <row r="14" spans="1:13" x14ac:dyDescent="0.2">
      <c r="A14" s="29">
        <v>11</v>
      </c>
      <c r="B14" s="8" t="str">
        <f>'Shooter Information'!B15</f>
        <v>Don Fenton</v>
      </c>
      <c r="C14" s="8" t="str">
        <f>'Shooter Information'!C15</f>
        <v>Open</v>
      </c>
      <c r="D14" s="30"/>
      <c r="E14" s="30">
        <v>2.69</v>
      </c>
      <c r="F14" s="30">
        <v>0</v>
      </c>
      <c r="G14" s="30">
        <v>2.44</v>
      </c>
      <c r="H14" s="30">
        <v>2.17</v>
      </c>
      <c r="I14" s="30"/>
      <c r="J14" s="30"/>
      <c r="K14" s="8">
        <f t="shared" ref="K14" si="4">(E14+F14+G14+H14)</f>
        <v>7.3</v>
      </c>
      <c r="L14" s="8"/>
    </row>
    <row r="15" spans="1:13" x14ac:dyDescent="0.2">
      <c r="A15" s="29">
        <v>12</v>
      </c>
      <c r="B15" s="8" t="str">
        <f>'Shooter Information'!B16</f>
        <v>Bryan Hood</v>
      </c>
      <c r="C15" s="8" t="str">
        <f>'Shooter Information'!C16</f>
        <v>Open</v>
      </c>
      <c r="D15" s="30"/>
      <c r="E15" s="30">
        <v>0</v>
      </c>
      <c r="F15" s="30">
        <v>3.47</v>
      </c>
      <c r="G15" s="30">
        <v>3.54</v>
      </c>
      <c r="H15" s="30">
        <v>3.06</v>
      </c>
      <c r="I15" s="30"/>
      <c r="J15" s="30"/>
      <c r="K15" s="8">
        <f t="shared" ref="K15" si="5">(E15+F15+G15+H15)</f>
        <v>10.07</v>
      </c>
      <c r="L15" s="8"/>
    </row>
    <row r="16" spans="1:13" x14ac:dyDescent="0.2">
      <c r="A16" s="29">
        <v>13</v>
      </c>
      <c r="B16" s="8" t="str">
        <f>'Shooter Information'!B17</f>
        <v>Red</v>
      </c>
      <c r="C16" s="8" t="str">
        <f>'Shooter Information'!C17</f>
        <v>Open</v>
      </c>
      <c r="D16" s="30"/>
      <c r="E16" s="30">
        <v>0</v>
      </c>
      <c r="F16" s="30">
        <v>3.33</v>
      </c>
      <c r="G16" s="30">
        <v>3.15</v>
      </c>
      <c r="H16" s="30">
        <v>3.03</v>
      </c>
      <c r="I16" s="30"/>
      <c r="J16" s="30"/>
      <c r="K16" s="8">
        <f t="shared" ref="K16" si="6">(E16+F16+G16+H16)</f>
        <v>9.51</v>
      </c>
      <c r="L16" s="8"/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7.85546875" style="13" customWidth="1"/>
    <col min="9" max="10" width="6.7109375" style="13" customWidth="1"/>
    <col min="11" max="11" width="9.7109375" style="13" customWidth="1"/>
    <col min="13" max="13" width="9.140625" style="20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42676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5" t="s">
        <v>24</v>
      </c>
    </row>
    <row r="3" spans="1:13" ht="18" customHeight="1" x14ac:dyDescent="0.2">
      <c r="A3" s="19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9</v>
      </c>
      <c r="I3" s="14" t="s">
        <v>9</v>
      </c>
      <c r="J3" s="14" t="s">
        <v>9</v>
      </c>
      <c r="K3" s="9" t="s">
        <v>2</v>
      </c>
      <c r="L3" s="9" t="s">
        <v>9</v>
      </c>
      <c r="M3" s="34" t="s">
        <v>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>Cowboy</v>
      </c>
      <c r="D4" s="69">
        <v>0</v>
      </c>
      <c r="E4" s="70">
        <v>0</v>
      </c>
      <c r="F4" s="70">
        <v>5.86</v>
      </c>
      <c r="G4" s="72">
        <v>5.84</v>
      </c>
      <c r="H4" s="70">
        <v>0</v>
      </c>
      <c r="I4" s="70"/>
      <c r="J4" s="70"/>
      <c r="K4" s="32">
        <f t="shared" ref="K4:K11" si="0">(E4+F4+G4+H4)</f>
        <v>11.7</v>
      </c>
      <c r="L4" s="31" t="s">
        <v>9</v>
      </c>
      <c r="M4" s="33" t="s">
        <v>9</v>
      </c>
    </row>
    <row r="5" spans="1:13" x14ac:dyDescent="0.2">
      <c r="A5" s="2">
        <f>ROW()-3</f>
        <v>2</v>
      </c>
      <c r="B5" s="8" t="str">
        <f>'Shooter Information'!B6</f>
        <v>Swifty McDraw</v>
      </c>
      <c r="C5" s="8" t="str">
        <f>'Shooter Information'!C6</f>
        <v>Cowboy</v>
      </c>
      <c r="D5" s="70">
        <v>0</v>
      </c>
      <c r="E5" s="71">
        <v>6.17</v>
      </c>
      <c r="F5" s="70">
        <v>6.06</v>
      </c>
      <c r="G5" s="70">
        <v>0</v>
      </c>
      <c r="H5" s="70">
        <v>0</v>
      </c>
      <c r="I5" s="70"/>
      <c r="J5" s="70"/>
      <c r="K5" s="32">
        <f t="shared" si="0"/>
        <v>12.23</v>
      </c>
      <c r="L5" s="31" t="s">
        <v>9</v>
      </c>
      <c r="M5" s="33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Kidd</v>
      </c>
      <c r="C6" s="8" t="str">
        <f>'Shooter Information'!C7</f>
        <v>Cowboy</v>
      </c>
      <c r="D6" s="70">
        <v>0</v>
      </c>
      <c r="E6" s="71">
        <v>7.19</v>
      </c>
      <c r="F6" s="70">
        <v>0</v>
      </c>
      <c r="G6" s="70">
        <v>7.11</v>
      </c>
      <c r="H6" s="70">
        <v>0</v>
      </c>
      <c r="I6" s="70"/>
      <c r="J6" s="70"/>
      <c r="K6" s="32">
        <f t="shared" si="0"/>
        <v>14.3</v>
      </c>
      <c r="L6" s="31" t="s">
        <v>9</v>
      </c>
      <c r="M6" s="33" t="s">
        <v>9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8" t="str">
        <f>'Shooter Information'!C8</f>
        <v>Cowboy</v>
      </c>
      <c r="D7" s="70">
        <v>0</v>
      </c>
      <c r="E7" s="71">
        <v>6.1</v>
      </c>
      <c r="F7" s="70">
        <v>5.69</v>
      </c>
      <c r="G7" s="70">
        <v>0</v>
      </c>
      <c r="H7" s="70">
        <v>0</v>
      </c>
      <c r="I7" s="70"/>
      <c r="J7" s="70"/>
      <c r="K7" s="32">
        <f t="shared" si="0"/>
        <v>11.79</v>
      </c>
      <c r="L7" s="31" t="s">
        <v>9</v>
      </c>
      <c r="M7" s="33" t="s">
        <v>9</v>
      </c>
    </row>
    <row r="8" spans="1:13" x14ac:dyDescent="0.2">
      <c r="A8" s="2">
        <f t="shared" si="1"/>
        <v>5</v>
      </c>
      <c r="B8" s="8" t="str">
        <f>'Shooter Information'!B9</f>
        <v>JC Phoenix</v>
      </c>
      <c r="C8" s="8" t="str">
        <f>'Shooter Information'!C9</f>
        <v>Limited</v>
      </c>
      <c r="D8" s="70"/>
      <c r="E8" s="71">
        <v>0</v>
      </c>
      <c r="F8" s="70">
        <v>3.64</v>
      </c>
      <c r="G8" s="70">
        <v>4.1500000000000004</v>
      </c>
      <c r="H8" s="70">
        <v>0</v>
      </c>
      <c r="I8" s="70"/>
      <c r="J8" s="70"/>
      <c r="K8" s="32">
        <f t="shared" si="0"/>
        <v>7.7900000000000009</v>
      </c>
      <c r="L8" s="31" t="s">
        <v>9</v>
      </c>
      <c r="M8" s="33" t="s">
        <v>9</v>
      </c>
    </row>
    <row r="9" spans="1:13" x14ac:dyDescent="0.2">
      <c r="A9" s="2">
        <f t="shared" si="1"/>
        <v>6</v>
      </c>
      <c r="B9" s="8" t="str">
        <f>'Shooter Information'!B10</f>
        <v>Prairie City Slim</v>
      </c>
      <c r="C9" s="8" t="str">
        <f>'Shooter Information'!C10</f>
        <v>Limited</v>
      </c>
      <c r="D9" s="70">
        <v>0</v>
      </c>
      <c r="E9" s="71">
        <v>0</v>
      </c>
      <c r="F9" s="70">
        <v>5.85</v>
      </c>
      <c r="G9" s="70">
        <v>5.32</v>
      </c>
      <c r="H9" s="70">
        <v>0</v>
      </c>
      <c r="I9" s="70"/>
      <c r="J9" s="70"/>
      <c r="K9" s="32">
        <f t="shared" si="0"/>
        <v>11.17</v>
      </c>
      <c r="L9" s="31" t="s">
        <v>9</v>
      </c>
      <c r="M9" s="33" t="s">
        <v>9</v>
      </c>
    </row>
    <row r="10" spans="1:13" x14ac:dyDescent="0.2">
      <c r="A10" s="2">
        <f t="shared" si="1"/>
        <v>7</v>
      </c>
      <c r="B10" s="8" t="str">
        <f>'Shooter Information'!B11</f>
        <v>Quilla</v>
      </c>
      <c r="C10" s="8" t="str">
        <f>'Shooter Information'!C11</f>
        <v>Limited</v>
      </c>
      <c r="D10" s="70">
        <v>0</v>
      </c>
      <c r="E10" s="71">
        <v>4.57</v>
      </c>
      <c r="F10" s="70">
        <v>4.5999999999999996</v>
      </c>
      <c r="G10" s="70">
        <v>0</v>
      </c>
      <c r="H10" s="70">
        <v>0</v>
      </c>
      <c r="I10" s="70"/>
      <c r="J10" s="70"/>
      <c r="K10" s="32">
        <f t="shared" si="0"/>
        <v>9.17</v>
      </c>
      <c r="L10" s="31" t="s">
        <v>9</v>
      </c>
      <c r="M10" s="33" t="s">
        <v>9</v>
      </c>
    </row>
    <row r="11" spans="1:13" x14ac:dyDescent="0.2">
      <c r="A11" s="29">
        <v>8</v>
      </c>
      <c r="B11" s="8" t="str">
        <f>'Shooter Information'!B12</f>
        <v>Nutmegger</v>
      </c>
      <c r="C11" s="8" t="str">
        <f>'Shooter Information'!C12</f>
        <v>Limited</v>
      </c>
      <c r="D11" s="30"/>
      <c r="E11" s="30">
        <v>0</v>
      </c>
      <c r="F11" s="30">
        <v>3.85</v>
      </c>
      <c r="G11" s="30">
        <v>3.49</v>
      </c>
      <c r="H11" s="30">
        <v>0</v>
      </c>
      <c r="I11" s="30"/>
      <c r="J11" s="30"/>
      <c r="K11" s="8">
        <f t="shared" si="0"/>
        <v>7.34</v>
      </c>
      <c r="L11" s="8"/>
      <c r="M11" s="37" t="s">
        <v>9</v>
      </c>
    </row>
    <row r="12" spans="1:13" x14ac:dyDescent="0.2">
      <c r="A12" s="29">
        <v>9</v>
      </c>
      <c r="B12" s="8" t="str">
        <f>'Shooter Information'!B13</f>
        <v>Bob Blevins</v>
      </c>
      <c r="C12" s="8" t="str">
        <f>'Shooter Information'!C13</f>
        <v>Limited</v>
      </c>
      <c r="D12" s="30"/>
      <c r="E12" s="30">
        <v>0</v>
      </c>
      <c r="F12" s="30">
        <v>4.3600000000000003</v>
      </c>
      <c r="G12" s="30">
        <v>5.51</v>
      </c>
      <c r="H12" s="30">
        <v>0</v>
      </c>
      <c r="I12" s="30"/>
      <c r="J12" s="30"/>
      <c r="K12" s="8">
        <f t="shared" ref="K12" si="2">(E12+F12+G12+H12)</f>
        <v>9.870000000000001</v>
      </c>
      <c r="L12" s="8"/>
      <c r="M12" s="37" t="s">
        <v>9</v>
      </c>
    </row>
    <row r="13" spans="1:13" x14ac:dyDescent="0.2">
      <c r="A13" s="29">
        <v>10</v>
      </c>
      <c r="B13" s="8" t="str">
        <f>'Shooter Information'!B14</f>
        <v>Vaquero Glambere</v>
      </c>
      <c r="C13" s="8" t="str">
        <f>'Shooter Information'!C14</f>
        <v>Open</v>
      </c>
      <c r="D13" s="30"/>
      <c r="E13" s="66">
        <v>3.34</v>
      </c>
      <c r="F13" s="30">
        <v>0</v>
      </c>
      <c r="G13" s="30">
        <v>3.61</v>
      </c>
      <c r="H13" s="30">
        <v>0</v>
      </c>
      <c r="I13" s="30"/>
      <c r="J13" s="30"/>
      <c r="K13" s="8">
        <f t="shared" ref="K13" si="3">(E13+F13+G13+H13)</f>
        <v>6.9499999999999993</v>
      </c>
      <c r="L13" s="8"/>
      <c r="M13" s="37" t="s">
        <v>9</v>
      </c>
    </row>
    <row r="14" spans="1:13" x14ac:dyDescent="0.2">
      <c r="A14" s="29">
        <v>11</v>
      </c>
      <c r="B14" s="8" t="str">
        <f>'Shooter Information'!B15</f>
        <v>Don Fenton</v>
      </c>
      <c r="C14" s="8" t="str">
        <f>'Shooter Information'!C15</f>
        <v>Open</v>
      </c>
      <c r="D14" s="30"/>
      <c r="E14" s="30">
        <v>2.85</v>
      </c>
      <c r="F14" s="30">
        <v>0</v>
      </c>
      <c r="G14" s="30">
        <v>2.92</v>
      </c>
      <c r="H14" s="30">
        <v>0</v>
      </c>
      <c r="I14" s="30"/>
      <c r="J14" s="30"/>
      <c r="K14" s="8">
        <f t="shared" ref="K14" si="4">(E14+F14+G14+H14)</f>
        <v>5.77</v>
      </c>
      <c r="L14" s="8"/>
      <c r="M14" s="37" t="s">
        <v>9</v>
      </c>
    </row>
    <row r="15" spans="1:13" x14ac:dyDescent="0.2">
      <c r="A15" s="29">
        <v>12</v>
      </c>
      <c r="B15" s="8" t="str">
        <f>'Shooter Information'!B16</f>
        <v>Bryan Hood</v>
      </c>
      <c r="C15" s="8" t="str">
        <f>'Shooter Information'!C16</f>
        <v>Open</v>
      </c>
      <c r="D15" s="30"/>
      <c r="E15" s="30">
        <v>4.04</v>
      </c>
      <c r="F15" s="30">
        <v>4.05</v>
      </c>
      <c r="G15" s="30">
        <v>0</v>
      </c>
      <c r="H15" s="30">
        <v>0</v>
      </c>
      <c r="I15" s="30"/>
      <c r="J15" s="30"/>
      <c r="K15" s="8">
        <f t="shared" ref="K15" si="5">(E15+F15+G15+H15)</f>
        <v>8.09</v>
      </c>
      <c r="L15" s="8"/>
      <c r="M15" s="37" t="s">
        <v>9</v>
      </c>
    </row>
    <row r="16" spans="1:13" x14ac:dyDescent="0.2">
      <c r="A16" s="29">
        <v>13</v>
      </c>
      <c r="B16" s="8" t="str">
        <f>'Shooter Information'!B17</f>
        <v>Red</v>
      </c>
      <c r="C16" s="8" t="str">
        <f>'Shooter Information'!C17</f>
        <v>Open</v>
      </c>
      <c r="D16" s="30"/>
      <c r="E16" s="30">
        <v>5.88</v>
      </c>
      <c r="F16" s="30">
        <v>3.81</v>
      </c>
      <c r="G16" s="30">
        <v>0</v>
      </c>
      <c r="H16" s="30">
        <v>0</v>
      </c>
      <c r="I16" s="30"/>
      <c r="J16" s="30"/>
      <c r="K16" s="8">
        <f t="shared" ref="K16" si="6">(E16+F16+G16+H16)</f>
        <v>9.69</v>
      </c>
      <c r="L16" s="8"/>
      <c r="M16" s="37" t="s">
        <v>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6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8" width="8.140625" style="13" customWidth="1"/>
    <col min="9" max="10" width="6.7109375" style="13" customWidth="1"/>
    <col min="11" max="11" width="9.7109375" style="13" customWidth="1"/>
    <col min="13" max="13" width="9.140625" style="20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42676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5" t="s">
        <v>27</v>
      </c>
    </row>
    <row r="3" spans="1:13" ht="18" customHeight="1" x14ac:dyDescent="0.2">
      <c r="A3" s="19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9</v>
      </c>
      <c r="I3" s="14" t="s">
        <v>9</v>
      </c>
      <c r="J3" s="14" t="s">
        <v>9</v>
      </c>
      <c r="K3" s="9" t="s">
        <v>2</v>
      </c>
      <c r="L3" s="9" t="s">
        <v>9</v>
      </c>
      <c r="M3" s="34" t="s">
        <v>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>Cowboy</v>
      </c>
      <c r="D4" s="69">
        <v>0</v>
      </c>
      <c r="E4" s="70">
        <v>0</v>
      </c>
      <c r="F4" s="70">
        <v>6.17</v>
      </c>
      <c r="G4" s="72">
        <v>6.32</v>
      </c>
      <c r="H4" s="70">
        <v>0</v>
      </c>
      <c r="I4" s="70"/>
      <c r="J4" s="70"/>
      <c r="K4" s="32">
        <f t="shared" ref="K4:K11" si="0">(E4+F4+G4+H4)</f>
        <v>12.49</v>
      </c>
      <c r="L4" s="31" t="s">
        <v>9</v>
      </c>
      <c r="M4" s="33" t="s">
        <v>9</v>
      </c>
    </row>
    <row r="5" spans="1:13" x14ac:dyDescent="0.2">
      <c r="A5" s="2">
        <f>ROW()-3</f>
        <v>2</v>
      </c>
      <c r="B5" s="8" t="str">
        <f>'Shooter Information'!B6</f>
        <v>Swifty McDraw</v>
      </c>
      <c r="C5" s="8" t="str">
        <f>'Shooter Information'!C6</f>
        <v>Cowboy</v>
      </c>
      <c r="D5" s="70">
        <v>0</v>
      </c>
      <c r="E5" s="71">
        <v>6.4</v>
      </c>
      <c r="F5" s="70">
        <v>6.33</v>
      </c>
      <c r="G5" s="70">
        <v>0</v>
      </c>
      <c r="H5" s="70">
        <v>0</v>
      </c>
      <c r="I5" s="70"/>
      <c r="J5" s="70"/>
      <c r="K5" s="32">
        <f t="shared" si="0"/>
        <v>12.73</v>
      </c>
      <c r="L5" s="31" t="s">
        <v>9</v>
      </c>
      <c r="M5" s="33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Kidd</v>
      </c>
      <c r="C6" s="8" t="str">
        <f>'Shooter Information'!C7</f>
        <v>Cowboy</v>
      </c>
      <c r="D6" s="70">
        <v>0</v>
      </c>
      <c r="E6" s="71">
        <v>8.08</v>
      </c>
      <c r="F6" s="70">
        <v>0</v>
      </c>
      <c r="G6" s="70">
        <v>7.09</v>
      </c>
      <c r="H6" s="70">
        <v>0</v>
      </c>
      <c r="I6" s="70"/>
      <c r="J6" s="70"/>
      <c r="K6" s="32">
        <f t="shared" si="0"/>
        <v>15.17</v>
      </c>
      <c r="L6" s="31" t="s">
        <v>9</v>
      </c>
      <c r="M6" s="33" t="s">
        <v>9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8" t="str">
        <f>'Shooter Information'!C8</f>
        <v>Cowboy</v>
      </c>
      <c r="D7" s="70">
        <v>0</v>
      </c>
      <c r="E7" s="71">
        <v>5.97</v>
      </c>
      <c r="F7" s="70">
        <v>7.44</v>
      </c>
      <c r="G7" s="70">
        <v>0</v>
      </c>
      <c r="H7" s="70">
        <v>0</v>
      </c>
      <c r="I7" s="70"/>
      <c r="J7" s="70"/>
      <c r="K7" s="32">
        <f t="shared" si="0"/>
        <v>13.41</v>
      </c>
      <c r="L7" s="31" t="s">
        <v>9</v>
      </c>
      <c r="M7" s="33" t="s">
        <v>9</v>
      </c>
    </row>
    <row r="8" spans="1:13" x14ac:dyDescent="0.2">
      <c r="A8" s="2">
        <f t="shared" si="1"/>
        <v>5</v>
      </c>
      <c r="B8" s="8" t="str">
        <f>'Shooter Information'!B9</f>
        <v>JC Phoenix</v>
      </c>
      <c r="C8" s="8" t="str">
        <f>'Shooter Information'!C9</f>
        <v>Limited</v>
      </c>
      <c r="D8" s="70"/>
      <c r="E8" s="71">
        <v>8.02</v>
      </c>
      <c r="F8" s="70">
        <v>5.73</v>
      </c>
      <c r="G8" s="70">
        <v>0</v>
      </c>
      <c r="H8" s="70">
        <v>0</v>
      </c>
      <c r="I8" s="70"/>
      <c r="J8" s="70"/>
      <c r="K8" s="32">
        <f t="shared" si="0"/>
        <v>13.75</v>
      </c>
      <c r="L8" s="31" t="s">
        <v>9</v>
      </c>
      <c r="M8" s="33" t="s">
        <v>9</v>
      </c>
    </row>
    <row r="9" spans="1:13" x14ac:dyDescent="0.2">
      <c r="A9" s="2">
        <f t="shared" si="1"/>
        <v>6</v>
      </c>
      <c r="B9" s="8" t="str">
        <f>'Shooter Information'!B10</f>
        <v>Prairie City Slim</v>
      </c>
      <c r="C9" s="8" t="str">
        <f>'Shooter Information'!C10</f>
        <v>Limited</v>
      </c>
      <c r="D9" s="70">
        <v>0</v>
      </c>
      <c r="E9" s="71">
        <v>5.2</v>
      </c>
      <c r="F9" s="70">
        <v>0</v>
      </c>
      <c r="G9" s="70">
        <v>5.61</v>
      </c>
      <c r="H9" s="70">
        <v>0</v>
      </c>
      <c r="I9" s="70"/>
      <c r="J9" s="70"/>
      <c r="K9" s="32">
        <f t="shared" si="0"/>
        <v>10.81</v>
      </c>
      <c r="L9" s="31" t="s">
        <v>9</v>
      </c>
      <c r="M9" s="33" t="s">
        <v>9</v>
      </c>
    </row>
    <row r="10" spans="1:13" x14ac:dyDescent="0.2">
      <c r="A10" s="2">
        <f t="shared" si="1"/>
        <v>7</v>
      </c>
      <c r="B10" s="8" t="str">
        <f>'Shooter Information'!B11</f>
        <v>Quilla</v>
      </c>
      <c r="C10" s="8" t="str">
        <f>'Shooter Information'!C11</f>
        <v>Limited</v>
      </c>
      <c r="D10" s="70">
        <v>0</v>
      </c>
      <c r="E10" s="71">
        <v>9.34</v>
      </c>
      <c r="F10" s="70">
        <v>0</v>
      </c>
      <c r="G10" s="70">
        <v>8.3000000000000007</v>
      </c>
      <c r="H10" s="70">
        <v>0</v>
      </c>
      <c r="I10" s="70"/>
      <c r="J10" s="70"/>
      <c r="K10" s="32">
        <f t="shared" si="0"/>
        <v>17.64</v>
      </c>
      <c r="L10" s="31" t="s">
        <v>9</v>
      </c>
      <c r="M10" s="33" t="s">
        <v>9</v>
      </c>
    </row>
    <row r="11" spans="1:13" x14ac:dyDescent="0.2">
      <c r="A11" s="29">
        <v>8</v>
      </c>
      <c r="B11" s="8" t="str">
        <f>'Shooter Information'!B12</f>
        <v>Nutmegger</v>
      </c>
      <c r="C11" s="8" t="str">
        <f>'Shooter Information'!C12</f>
        <v>Limited</v>
      </c>
      <c r="D11" s="30"/>
      <c r="E11" s="30">
        <v>0</v>
      </c>
      <c r="F11" s="30">
        <v>4.6500000000000004</v>
      </c>
      <c r="G11" s="30">
        <v>5.57</v>
      </c>
      <c r="H11" s="30">
        <v>0</v>
      </c>
      <c r="I11" s="30"/>
      <c r="J11" s="30"/>
      <c r="K11" s="8">
        <f t="shared" si="0"/>
        <v>10.220000000000001</v>
      </c>
      <c r="L11" s="8"/>
      <c r="M11" s="37" t="s">
        <v>9</v>
      </c>
    </row>
    <row r="12" spans="1:13" x14ac:dyDescent="0.2">
      <c r="A12" s="29">
        <v>9</v>
      </c>
      <c r="B12" s="8" t="str">
        <f>'Shooter Information'!B13</f>
        <v>Bob Blevins</v>
      </c>
      <c r="C12" s="8" t="str">
        <f>'Shooter Information'!C13</f>
        <v>Limited</v>
      </c>
      <c r="D12" s="30"/>
      <c r="E12" s="30">
        <v>0</v>
      </c>
      <c r="F12" s="30">
        <v>7.76</v>
      </c>
      <c r="G12" s="30">
        <v>5.32</v>
      </c>
      <c r="H12" s="30">
        <v>0</v>
      </c>
      <c r="I12" s="30"/>
      <c r="J12" s="30"/>
      <c r="K12" s="8">
        <f t="shared" ref="K12" si="2">(E12+F12+G12+H12)</f>
        <v>13.08</v>
      </c>
      <c r="L12" s="8"/>
      <c r="M12" s="37" t="s">
        <v>9</v>
      </c>
    </row>
    <row r="13" spans="1:13" x14ac:dyDescent="0.2">
      <c r="A13" s="29">
        <v>10</v>
      </c>
      <c r="B13" s="8" t="str">
        <f>'Shooter Information'!B14</f>
        <v>Vaquero Glambere</v>
      </c>
      <c r="C13" s="8" t="str">
        <f>'Shooter Information'!C14</f>
        <v>Open</v>
      </c>
      <c r="D13" s="30"/>
      <c r="E13" s="30">
        <v>5.95</v>
      </c>
      <c r="F13" s="30">
        <v>6.04</v>
      </c>
      <c r="G13" s="30">
        <v>0</v>
      </c>
      <c r="H13" s="30">
        <v>0</v>
      </c>
      <c r="I13" s="30"/>
      <c r="J13" s="30"/>
      <c r="K13" s="8">
        <f t="shared" ref="K13" si="3">(E13+F13+G13+H13)</f>
        <v>11.99</v>
      </c>
      <c r="L13" s="8"/>
      <c r="M13" s="37" t="s">
        <v>9</v>
      </c>
    </row>
    <row r="14" spans="1:13" x14ac:dyDescent="0.2">
      <c r="A14" s="29">
        <v>11</v>
      </c>
      <c r="B14" s="8" t="str">
        <f>'Shooter Information'!B15</f>
        <v>Don Fenton</v>
      </c>
      <c r="C14" s="8" t="str">
        <f>'Shooter Information'!C15</f>
        <v>Open</v>
      </c>
      <c r="D14" s="30"/>
      <c r="E14" s="30">
        <v>0</v>
      </c>
      <c r="F14" s="30">
        <v>2.85</v>
      </c>
      <c r="G14" s="30">
        <v>2.54</v>
      </c>
      <c r="H14" s="30">
        <v>0</v>
      </c>
      <c r="I14" s="30"/>
      <c r="J14" s="30"/>
      <c r="K14" s="8">
        <f t="shared" ref="K14" si="4">(E14+F14+G14+H14)</f>
        <v>5.3900000000000006</v>
      </c>
      <c r="L14" s="8"/>
      <c r="M14" s="37" t="s">
        <v>9</v>
      </c>
    </row>
    <row r="15" spans="1:13" x14ac:dyDescent="0.2">
      <c r="A15" s="29">
        <v>12</v>
      </c>
      <c r="B15" s="8" t="str">
        <f>'Shooter Information'!B16</f>
        <v>Bryan Hood</v>
      </c>
      <c r="C15" s="8" t="str">
        <f>'Shooter Information'!C16</f>
        <v>Open</v>
      </c>
      <c r="D15" s="30"/>
      <c r="E15" s="30">
        <v>0</v>
      </c>
      <c r="F15" s="30">
        <v>4.8600000000000003</v>
      </c>
      <c r="G15" s="30">
        <v>7.74</v>
      </c>
      <c r="H15" s="30">
        <v>0</v>
      </c>
      <c r="I15" s="30"/>
      <c r="J15" s="30"/>
      <c r="K15" s="8">
        <f t="shared" ref="K15" si="5">(E15+F15+G15+H15)</f>
        <v>12.600000000000001</v>
      </c>
      <c r="L15" s="8"/>
      <c r="M15" s="37" t="s">
        <v>9</v>
      </c>
    </row>
    <row r="16" spans="1:13" x14ac:dyDescent="0.2">
      <c r="A16" s="29">
        <v>13</v>
      </c>
      <c r="B16" s="8" t="str">
        <f>'Shooter Information'!B17</f>
        <v>Red</v>
      </c>
      <c r="C16" s="8" t="str">
        <f>'Shooter Information'!C17</f>
        <v>Open</v>
      </c>
      <c r="D16" s="30"/>
      <c r="E16" s="30">
        <v>0</v>
      </c>
      <c r="F16" s="30">
        <v>5.64</v>
      </c>
      <c r="G16" s="30">
        <v>6.54</v>
      </c>
      <c r="H16" s="30">
        <v>0</v>
      </c>
      <c r="I16" s="30"/>
      <c r="J16" s="30"/>
      <c r="K16" s="8">
        <f t="shared" ref="K16" si="6">(E16+F16+G16+H16)</f>
        <v>12.18</v>
      </c>
      <c r="L16" s="8"/>
      <c r="M16" s="37" t="s">
        <v>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6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7" width="8.28515625" style="13" customWidth="1"/>
    <col min="8" max="8" width="8.42578125" style="13" customWidth="1"/>
    <col min="9" max="10" width="6.7109375" style="13" customWidth="1"/>
    <col min="11" max="11" width="9.7109375" style="13" customWidth="1"/>
    <col min="13" max="13" width="9.140625" style="20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42676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5" t="s">
        <v>29</v>
      </c>
    </row>
    <row r="3" spans="1:13" ht="18" customHeight="1" x14ac:dyDescent="0.2">
      <c r="A3" s="19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4" t="s">
        <v>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>Cowboy</v>
      </c>
      <c r="D4" s="69">
        <v>0</v>
      </c>
      <c r="E4" s="70">
        <v>4.0599999999999996</v>
      </c>
      <c r="F4" s="70">
        <v>3.93</v>
      </c>
      <c r="G4" s="72">
        <v>0</v>
      </c>
      <c r="H4" s="70">
        <v>4.16</v>
      </c>
      <c r="I4" s="70"/>
      <c r="J4" s="70"/>
      <c r="K4" s="32">
        <f t="shared" ref="K4:K11" si="0">(E4+F4+G4+H4)</f>
        <v>12.15</v>
      </c>
      <c r="L4" s="31" t="s">
        <v>9</v>
      </c>
      <c r="M4" s="33" t="s">
        <v>9</v>
      </c>
    </row>
    <row r="5" spans="1:13" x14ac:dyDescent="0.2">
      <c r="A5" s="2">
        <f>ROW()-3</f>
        <v>2</v>
      </c>
      <c r="B5" s="8" t="str">
        <f>'Shooter Information'!B6</f>
        <v>Swifty McDraw</v>
      </c>
      <c r="C5" s="8" t="str">
        <f>'Shooter Information'!C6</f>
        <v>Cowboy</v>
      </c>
      <c r="D5" s="70">
        <v>0</v>
      </c>
      <c r="E5" s="71">
        <v>0</v>
      </c>
      <c r="F5" s="70">
        <v>3.76</v>
      </c>
      <c r="G5" s="70">
        <v>5.15</v>
      </c>
      <c r="H5" s="70">
        <v>5.03</v>
      </c>
      <c r="I5" s="70"/>
      <c r="J5" s="70"/>
      <c r="K5" s="32">
        <f t="shared" si="0"/>
        <v>13.940000000000001</v>
      </c>
      <c r="L5" s="31" t="s">
        <v>9</v>
      </c>
      <c r="M5" s="33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Kidd</v>
      </c>
      <c r="C6" s="8" t="str">
        <f>'Shooter Information'!C7</f>
        <v>Cowboy</v>
      </c>
      <c r="D6" s="70">
        <v>0</v>
      </c>
      <c r="E6" s="71">
        <v>5.18</v>
      </c>
      <c r="F6" s="70">
        <v>6.45</v>
      </c>
      <c r="G6" s="70">
        <v>0</v>
      </c>
      <c r="H6" s="70">
        <v>5.12</v>
      </c>
      <c r="I6" s="70"/>
      <c r="J6" s="70"/>
      <c r="K6" s="32">
        <f t="shared" si="0"/>
        <v>16.75</v>
      </c>
      <c r="L6" s="31" t="s">
        <v>9</v>
      </c>
      <c r="M6" s="33" t="s">
        <v>9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8" t="str">
        <f>'Shooter Information'!C8</f>
        <v>Cowboy</v>
      </c>
      <c r="D7" s="70">
        <v>0</v>
      </c>
      <c r="E7" s="71">
        <v>5.12</v>
      </c>
      <c r="F7" s="70">
        <v>0</v>
      </c>
      <c r="G7" s="70">
        <v>4.38</v>
      </c>
      <c r="H7" s="70">
        <v>3.94</v>
      </c>
      <c r="I7" s="70"/>
      <c r="J7" s="70"/>
      <c r="K7" s="32">
        <f t="shared" si="0"/>
        <v>13.44</v>
      </c>
      <c r="L7" s="31" t="s">
        <v>9</v>
      </c>
      <c r="M7" s="33" t="s">
        <v>9</v>
      </c>
    </row>
    <row r="8" spans="1:13" x14ac:dyDescent="0.2">
      <c r="A8" s="2">
        <f t="shared" si="1"/>
        <v>5</v>
      </c>
      <c r="B8" s="8" t="str">
        <f>'Shooter Information'!B9</f>
        <v>JC Phoenix</v>
      </c>
      <c r="C8" s="8" t="str">
        <f>'Shooter Information'!C9</f>
        <v>Limited</v>
      </c>
      <c r="D8" s="70"/>
      <c r="E8" s="71">
        <v>4.5199999999999996</v>
      </c>
      <c r="F8" s="70">
        <v>0</v>
      </c>
      <c r="G8" s="70">
        <v>5.05</v>
      </c>
      <c r="H8" s="70">
        <v>4.7</v>
      </c>
      <c r="I8" s="70"/>
      <c r="J8" s="70"/>
      <c r="K8" s="32">
        <f t="shared" si="0"/>
        <v>14.27</v>
      </c>
      <c r="L8" s="31" t="s">
        <v>9</v>
      </c>
      <c r="M8" s="33" t="s">
        <v>9</v>
      </c>
    </row>
    <row r="9" spans="1:13" x14ac:dyDescent="0.2">
      <c r="A9" s="2">
        <f t="shared" si="1"/>
        <v>6</v>
      </c>
      <c r="B9" s="8" t="str">
        <f>'Shooter Information'!B10</f>
        <v>Prairie City Slim</v>
      </c>
      <c r="C9" s="8" t="str">
        <f>'Shooter Information'!C10</f>
        <v>Limited</v>
      </c>
      <c r="D9" s="70">
        <v>0</v>
      </c>
      <c r="E9" s="71">
        <v>0</v>
      </c>
      <c r="F9" s="70">
        <v>3.67</v>
      </c>
      <c r="G9" s="70">
        <v>3.36</v>
      </c>
      <c r="H9" s="70">
        <v>3.44</v>
      </c>
      <c r="I9" s="70"/>
      <c r="J9" s="70"/>
      <c r="K9" s="32">
        <f t="shared" si="0"/>
        <v>10.469999999999999</v>
      </c>
      <c r="L9" s="31" t="s">
        <v>9</v>
      </c>
      <c r="M9" s="33" t="s">
        <v>9</v>
      </c>
    </row>
    <row r="10" spans="1:13" x14ac:dyDescent="0.2">
      <c r="A10" s="2">
        <f t="shared" si="1"/>
        <v>7</v>
      </c>
      <c r="B10" s="8" t="str">
        <f>'Shooter Information'!B11</f>
        <v>Quilla</v>
      </c>
      <c r="C10" s="8" t="str">
        <f>'Shooter Information'!C11</f>
        <v>Limited</v>
      </c>
      <c r="D10" s="70">
        <v>0</v>
      </c>
      <c r="E10" s="71">
        <v>0</v>
      </c>
      <c r="F10" s="70">
        <v>5.6</v>
      </c>
      <c r="G10" s="70">
        <v>6.33</v>
      </c>
      <c r="H10" s="70">
        <v>4.57</v>
      </c>
      <c r="I10" s="70"/>
      <c r="J10" s="70"/>
      <c r="K10" s="32">
        <f t="shared" si="0"/>
        <v>16.5</v>
      </c>
      <c r="L10" s="31" t="s">
        <v>9</v>
      </c>
      <c r="M10" s="33" t="s">
        <v>9</v>
      </c>
    </row>
    <row r="11" spans="1:13" x14ac:dyDescent="0.2">
      <c r="A11" s="29">
        <v>8</v>
      </c>
      <c r="B11" s="8" t="str">
        <f>'Shooter Information'!B12</f>
        <v>Nutmegger</v>
      </c>
      <c r="C11" s="8" t="str">
        <f>'Shooter Information'!C12</f>
        <v>Limited</v>
      </c>
      <c r="D11" s="30"/>
      <c r="E11" s="30">
        <v>0</v>
      </c>
      <c r="F11" s="30">
        <v>3.02</v>
      </c>
      <c r="G11" s="30">
        <v>3.59</v>
      </c>
      <c r="H11" s="30">
        <v>2.85</v>
      </c>
      <c r="I11" s="30"/>
      <c r="J11" s="30"/>
      <c r="K11" s="8">
        <f t="shared" si="0"/>
        <v>9.4599999999999991</v>
      </c>
      <c r="L11" s="8"/>
      <c r="M11" s="37" t="s">
        <v>9</v>
      </c>
    </row>
    <row r="12" spans="1:13" x14ac:dyDescent="0.2">
      <c r="A12" s="29">
        <v>9</v>
      </c>
      <c r="B12" s="8" t="str">
        <f>'Shooter Information'!B13</f>
        <v>Bob Blevins</v>
      </c>
      <c r="C12" s="8" t="str">
        <f>'Shooter Information'!C13</f>
        <v>Limited</v>
      </c>
      <c r="D12" s="30"/>
      <c r="E12" s="30">
        <v>3.88</v>
      </c>
      <c r="F12" s="30">
        <v>3.6</v>
      </c>
      <c r="G12" s="30">
        <v>3.54</v>
      </c>
      <c r="H12" s="30">
        <v>0</v>
      </c>
      <c r="I12" s="30"/>
      <c r="J12" s="30"/>
      <c r="K12" s="8">
        <f t="shared" ref="K12" si="2">(E12+F12+G12+H12)</f>
        <v>11.02</v>
      </c>
      <c r="L12" s="8"/>
      <c r="M12" s="37" t="s">
        <v>9</v>
      </c>
    </row>
    <row r="13" spans="1:13" x14ac:dyDescent="0.2">
      <c r="A13" s="29">
        <v>10</v>
      </c>
      <c r="B13" s="8" t="str">
        <f>'Shooter Information'!B14</f>
        <v>Vaquero Glambere</v>
      </c>
      <c r="C13" s="8" t="str">
        <f>'Shooter Information'!C14</f>
        <v>Open</v>
      </c>
      <c r="D13" s="30"/>
      <c r="E13" s="30">
        <v>0</v>
      </c>
      <c r="F13" s="30">
        <v>5.1100000000000003</v>
      </c>
      <c r="G13" s="30">
        <v>3.37</v>
      </c>
      <c r="H13" s="30">
        <v>5.44</v>
      </c>
      <c r="I13" s="30"/>
      <c r="J13" s="30"/>
      <c r="K13" s="8">
        <f t="shared" ref="K13" si="3">(E13+F13+G13+H13)</f>
        <v>13.920000000000002</v>
      </c>
      <c r="L13" s="8"/>
      <c r="M13" s="37" t="s">
        <v>9</v>
      </c>
    </row>
    <row r="14" spans="1:13" x14ac:dyDescent="0.2">
      <c r="A14" s="29">
        <v>11</v>
      </c>
      <c r="B14" s="8" t="str">
        <f>'Shooter Information'!B15</f>
        <v>Don Fenton</v>
      </c>
      <c r="C14" s="8" t="str">
        <f>'Shooter Information'!C15</f>
        <v>Open</v>
      </c>
      <c r="D14" s="30"/>
      <c r="E14" s="30">
        <v>2.02</v>
      </c>
      <c r="F14" s="30">
        <v>2.0299999999999998</v>
      </c>
      <c r="G14" s="30">
        <v>1.82</v>
      </c>
      <c r="H14" s="30">
        <v>0</v>
      </c>
      <c r="I14" s="30"/>
      <c r="J14" s="30"/>
      <c r="K14" s="8">
        <f t="shared" ref="K14" si="4">(E14+F14+G14+H14)</f>
        <v>5.87</v>
      </c>
      <c r="L14" s="8"/>
      <c r="M14" s="37" t="s">
        <v>9</v>
      </c>
    </row>
    <row r="15" spans="1:13" x14ac:dyDescent="0.2">
      <c r="A15" s="29">
        <v>12</v>
      </c>
      <c r="B15" s="8" t="str">
        <f>'Shooter Information'!B16</f>
        <v>Bryan Hood</v>
      </c>
      <c r="C15" s="8" t="str">
        <f>'Shooter Information'!C16</f>
        <v>Open</v>
      </c>
      <c r="D15" s="30"/>
      <c r="E15" s="30">
        <v>0</v>
      </c>
      <c r="F15" s="30">
        <v>3.75</v>
      </c>
      <c r="G15" s="30">
        <v>6.08</v>
      </c>
      <c r="H15" s="30">
        <v>3.46</v>
      </c>
      <c r="I15" s="30"/>
      <c r="J15" s="30"/>
      <c r="K15" s="8">
        <f t="shared" ref="K15" si="5">(E15+F15+G15+H15)</f>
        <v>13.29</v>
      </c>
      <c r="L15" s="8"/>
      <c r="M15" s="37" t="s">
        <v>9</v>
      </c>
    </row>
    <row r="16" spans="1:13" x14ac:dyDescent="0.2">
      <c r="A16" s="29">
        <v>13</v>
      </c>
      <c r="B16" s="8" t="str">
        <f>'Shooter Information'!B17</f>
        <v>Red</v>
      </c>
      <c r="C16" s="8" t="str">
        <f>'Shooter Information'!C17</f>
        <v>Open</v>
      </c>
      <c r="D16" s="30"/>
      <c r="E16" s="30">
        <v>0</v>
      </c>
      <c r="F16" s="30">
        <v>3.6</v>
      </c>
      <c r="G16" s="30">
        <v>4.43</v>
      </c>
      <c r="H16" s="30">
        <v>3.62</v>
      </c>
      <c r="I16" s="30"/>
      <c r="J16" s="30"/>
      <c r="K16" s="8">
        <f t="shared" ref="K16" si="6">(E16+F16+G16+H16)</f>
        <v>11.649999999999999</v>
      </c>
      <c r="L16" s="8"/>
      <c r="M16" s="37" t="s">
        <v>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6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3" customWidth="1"/>
    <col min="4" max="4" width="6.7109375" style="13" customWidth="1"/>
    <col min="5" max="5" width="9.7109375" style="13" customWidth="1"/>
    <col min="6" max="6" width="8.140625" style="13" customWidth="1"/>
    <col min="7" max="8" width="8" style="13" customWidth="1"/>
    <col min="9" max="10" width="6.7109375" style="13" customWidth="1"/>
    <col min="11" max="11" width="9.7109375" style="13" customWidth="1"/>
    <col min="13" max="13" width="9.140625" style="20"/>
  </cols>
  <sheetData>
    <row r="1" spans="1:13" s="5" customFormat="1" ht="25.5" customHeight="1" x14ac:dyDescent="0.2">
      <c r="A1" s="12"/>
      <c r="B1" s="10" t="s">
        <v>11</v>
      </c>
      <c r="C1" s="10"/>
      <c r="D1" s="10" t="s">
        <v>4</v>
      </c>
      <c r="E1" s="11">
        <f>'Shooter Information'!$E$2</f>
        <v>42676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5" t="s">
        <v>31</v>
      </c>
    </row>
    <row r="3" spans="1:13" ht="18" customHeight="1" x14ac:dyDescent="0.2">
      <c r="A3" s="19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4" t="s">
        <v>9</v>
      </c>
    </row>
    <row r="4" spans="1:13" x14ac:dyDescent="0.2">
      <c r="A4" s="2">
        <f>ROW()-3</f>
        <v>1</v>
      </c>
      <c r="B4" s="8" t="str">
        <f>'Shooter Information'!B5</f>
        <v>Beartooth</v>
      </c>
      <c r="C4" s="38" t="str">
        <f>'Shooter Information'!C5</f>
        <v>Cowboy</v>
      </c>
      <c r="D4" s="69">
        <v>0</v>
      </c>
      <c r="E4" s="70">
        <v>4.96</v>
      </c>
      <c r="F4" s="70">
        <v>0</v>
      </c>
      <c r="G4" s="72">
        <v>4.57</v>
      </c>
      <c r="H4" s="70">
        <v>4.24</v>
      </c>
      <c r="I4" s="70"/>
      <c r="J4" s="70"/>
      <c r="K4" s="32">
        <f t="shared" ref="K4:K11" si="0">(E4+F4+G4+H4)</f>
        <v>13.770000000000001</v>
      </c>
      <c r="L4" s="31" t="s">
        <v>9</v>
      </c>
      <c r="M4" s="33" t="s">
        <v>9</v>
      </c>
    </row>
    <row r="5" spans="1:13" x14ac:dyDescent="0.2">
      <c r="A5" s="2">
        <f>ROW()-3</f>
        <v>2</v>
      </c>
      <c r="B5" s="8" t="str">
        <f>'Shooter Information'!B6</f>
        <v>Swifty McDraw</v>
      </c>
      <c r="C5" s="38" t="str">
        <f>'Shooter Information'!C6</f>
        <v>Cowboy</v>
      </c>
      <c r="D5" s="70">
        <v>0</v>
      </c>
      <c r="E5" s="71">
        <v>4.1100000000000003</v>
      </c>
      <c r="F5" s="70">
        <v>4.8099999999999996</v>
      </c>
      <c r="G5" s="71">
        <v>0</v>
      </c>
      <c r="H5" s="70">
        <v>4.33</v>
      </c>
      <c r="I5" s="70"/>
      <c r="J5" s="70"/>
      <c r="K5" s="32">
        <f t="shared" si="0"/>
        <v>13.25</v>
      </c>
      <c r="L5" s="31" t="s">
        <v>9</v>
      </c>
      <c r="M5" s="33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Kidd</v>
      </c>
      <c r="C6" s="38" t="str">
        <f>'Shooter Information'!C7</f>
        <v>Cowboy</v>
      </c>
      <c r="D6" s="70">
        <v>0</v>
      </c>
      <c r="E6" s="71">
        <v>5.27</v>
      </c>
      <c r="F6" s="70">
        <v>0</v>
      </c>
      <c r="G6" s="70">
        <v>5.63</v>
      </c>
      <c r="H6" s="70">
        <v>6</v>
      </c>
      <c r="I6" s="70"/>
      <c r="J6" s="70"/>
      <c r="K6" s="32">
        <f t="shared" si="0"/>
        <v>16.899999999999999</v>
      </c>
      <c r="L6" s="31" t="s">
        <v>9</v>
      </c>
      <c r="M6" s="33" t="s">
        <v>9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38" t="str">
        <f>'Shooter Information'!C8</f>
        <v>Cowboy</v>
      </c>
      <c r="D7" s="70">
        <v>0</v>
      </c>
      <c r="E7" s="71">
        <v>5.55</v>
      </c>
      <c r="F7" s="70">
        <v>5.86</v>
      </c>
      <c r="G7" s="70">
        <v>0</v>
      </c>
      <c r="H7" s="70">
        <v>5.33</v>
      </c>
      <c r="I7" s="70"/>
      <c r="J7" s="70"/>
      <c r="K7" s="32">
        <f t="shared" si="0"/>
        <v>16.740000000000002</v>
      </c>
      <c r="L7" s="31" t="s">
        <v>9</v>
      </c>
      <c r="M7" s="33" t="s">
        <v>9</v>
      </c>
    </row>
    <row r="8" spans="1:13" x14ac:dyDescent="0.2">
      <c r="A8" s="2">
        <f t="shared" si="1"/>
        <v>5</v>
      </c>
      <c r="B8" s="8" t="str">
        <f>'Shooter Information'!B9</f>
        <v>JC Phoenix</v>
      </c>
      <c r="C8" s="38" t="str">
        <f>'Shooter Information'!C9</f>
        <v>Limited</v>
      </c>
      <c r="D8" s="70"/>
      <c r="E8" s="71">
        <v>3.07</v>
      </c>
      <c r="F8" s="70">
        <v>3</v>
      </c>
      <c r="G8" s="70">
        <v>0</v>
      </c>
      <c r="H8" s="70">
        <v>3.35</v>
      </c>
      <c r="I8" s="70"/>
      <c r="J8" s="70"/>
      <c r="K8" s="32">
        <f t="shared" si="0"/>
        <v>9.42</v>
      </c>
      <c r="L8" s="31" t="s">
        <v>9</v>
      </c>
      <c r="M8" s="33" t="s">
        <v>9</v>
      </c>
    </row>
    <row r="9" spans="1:13" x14ac:dyDescent="0.2">
      <c r="A9" s="2">
        <f t="shared" si="1"/>
        <v>6</v>
      </c>
      <c r="B9" s="8" t="str">
        <f>'Shooter Information'!B10</f>
        <v>Prairie City Slim</v>
      </c>
      <c r="C9" s="38" t="str">
        <f>'Shooter Information'!C10</f>
        <v>Limited</v>
      </c>
      <c r="D9" s="70">
        <v>0</v>
      </c>
      <c r="E9" s="71">
        <v>0</v>
      </c>
      <c r="F9" s="70">
        <v>3.57</v>
      </c>
      <c r="G9" s="70">
        <v>3.51</v>
      </c>
      <c r="H9" s="70">
        <v>3.35</v>
      </c>
      <c r="I9" s="70"/>
      <c r="J9" s="70"/>
      <c r="K9" s="32">
        <f t="shared" si="0"/>
        <v>10.43</v>
      </c>
      <c r="L9" s="31" t="s">
        <v>9</v>
      </c>
      <c r="M9" s="33" t="s">
        <v>9</v>
      </c>
    </row>
    <row r="10" spans="1:13" x14ac:dyDescent="0.2">
      <c r="A10" s="2">
        <f t="shared" si="1"/>
        <v>7</v>
      </c>
      <c r="B10" s="8" t="str">
        <f>'Shooter Information'!B11</f>
        <v>Quilla</v>
      </c>
      <c r="C10" s="38" t="str">
        <f>'Shooter Information'!C11</f>
        <v>Limited</v>
      </c>
      <c r="D10" s="70">
        <v>0</v>
      </c>
      <c r="E10" s="71">
        <v>0</v>
      </c>
      <c r="F10" s="70">
        <v>3.17</v>
      </c>
      <c r="G10" s="70">
        <v>2.83</v>
      </c>
      <c r="H10" s="70">
        <v>3.09</v>
      </c>
      <c r="I10" s="70"/>
      <c r="J10" s="70"/>
      <c r="K10" s="32">
        <f t="shared" si="0"/>
        <v>9.09</v>
      </c>
      <c r="L10" s="31" t="s">
        <v>9</v>
      </c>
      <c r="M10" s="33" t="s">
        <v>9</v>
      </c>
    </row>
    <row r="11" spans="1:13" x14ac:dyDescent="0.2">
      <c r="A11" s="29">
        <v>8</v>
      </c>
      <c r="B11" s="8" t="str">
        <f>'Shooter Information'!B12</f>
        <v>Nutmegger</v>
      </c>
      <c r="C11" s="38" t="str">
        <f>'Shooter Information'!C12</f>
        <v>Limited</v>
      </c>
      <c r="D11" s="30"/>
      <c r="E11" s="30">
        <v>3.16</v>
      </c>
      <c r="F11" s="30">
        <v>2.7</v>
      </c>
      <c r="G11" s="30">
        <v>2.82</v>
      </c>
      <c r="H11" s="30">
        <v>0</v>
      </c>
      <c r="I11" s="30"/>
      <c r="J11" s="30"/>
      <c r="K11" s="8">
        <f t="shared" si="0"/>
        <v>8.68</v>
      </c>
      <c r="L11" s="8"/>
      <c r="M11" s="37" t="s">
        <v>9</v>
      </c>
    </row>
    <row r="12" spans="1:13" x14ac:dyDescent="0.2">
      <c r="A12" s="29">
        <v>9</v>
      </c>
      <c r="B12" s="8" t="str">
        <f>'Shooter Information'!B13</f>
        <v>Bob Blevins</v>
      </c>
      <c r="C12" s="38" t="str">
        <f>'Shooter Information'!C13</f>
        <v>Limited</v>
      </c>
      <c r="D12" s="30"/>
      <c r="E12" s="30">
        <v>0</v>
      </c>
      <c r="F12" s="30">
        <v>4.04</v>
      </c>
      <c r="G12" s="30">
        <v>3.25</v>
      </c>
      <c r="H12" s="30">
        <v>3.34</v>
      </c>
      <c r="I12" s="30"/>
      <c r="J12" s="30"/>
      <c r="K12" s="8">
        <f t="shared" ref="K12" si="2">(E12+F12+G12+H12)</f>
        <v>10.629999999999999</v>
      </c>
      <c r="L12" s="8"/>
      <c r="M12" s="37" t="s">
        <v>9</v>
      </c>
    </row>
    <row r="13" spans="1:13" x14ac:dyDescent="0.2">
      <c r="A13" s="29">
        <v>10</v>
      </c>
      <c r="B13" s="8" t="str">
        <f>'Shooter Information'!B14</f>
        <v>Vaquero Glambere</v>
      </c>
      <c r="C13" s="38" t="str">
        <f>'Shooter Information'!C14</f>
        <v>Open</v>
      </c>
      <c r="D13" s="30"/>
      <c r="E13" s="30">
        <v>2.89</v>
      </c>
      <c r="F13" s="30">
        <v>2.82</v>
      </c>
      <c r="G13" s="30">
        <v>0</v>
      </c>
      <c r="H13" s="30">
        <v>2.52</v>
      </c>
      <c r="I13" s="30"/>
      <c r="J13" s="30"/>
      <c r="K13" s="8">
        <f t="shared" ref="K13" si="3">(E13+F13+G13+H13)</f>
        <v>8.23</v>
      </c>
      <c r="L13" s="8"/>
      <c r="M13" s="37" t="s">
        <v>9</v>
      </c>
    </row>
    <row r="14" spans="1:13" x14ac:dyDescent="0.2">
      <c r="A14" s="29">
        <v>11</v>
      </c>
      <c r="B14" s="8" t="str">
        <f>'Shooter Information'!B15</f>
        <v>Don Fenton</v>
      </c>
      <c r="C14" s="38" t="str">
        <f>'Shooter Information'!C15</f>
        <v>Open</v>
      </c>
      <c r="D14" s="30"/>
      <c r="E14" s="30">
        <v>2.23</v>
      </c>
      <c r="F14" s="30">
        <v>2.16</v>
      </c>
      <c r="G14" s="30">
        <v>0</v>
      </c>
      <c r="H14" s="30">
        <v>2.29</v>
      </c>
      <c r="I14" s="30"/>
      <c r="J14" s="30"/>
      <c r="K14" s="8">
        <f t="shared" ref="K14" si="4">(E14+F14+G14+H14)</f>
        <v>6.6800000000000006</v>
      </c>
      <c r="L14" s="8"/>
      <c r="M14" s="37" t="s">
        <v>9</v>
      </c>
    </row>
    <row r="15" spans="1:13" x14ac:dyDescent="0.2">
      <c r="A15" s="29">
        <v>12</v>
      </c>
      <c r="B15" s="8" t="str">
        <f>'Shooter Information'!B16</f>
        <v>Bryan Hood</v>
      </c>
      <c r="C15" s="38" t="str">
        <f>'Shooter Information'!C16</f>
        <v>Open</v>
      </c>
      <c r="D15" s="30"/>
      <c r="E15" s="30">
        <v>0</v>
      </c>
      <c r="F15" s="30">
        <v>2.96</v>
      </c>
      <c r="G15" s="30">
        <v>2.92</v>
      </c>
      <c r="H15" s="30">
        <v>2.54</v>
      </c>
      <c r="I15" s="30"/>
      <c r="J15" s="30"/>
      <c r="K15" s="8">
        <f t="shared" ref="K15" si="5">(E15+F15+G15+H15)</f>
        <v>8.42</v>
      </c>
      <c r="L15" s="8"/>
      <c r="M15" s="37" t="s">
        <v>9</v>
      </c>
    </row>
    <row r="16" spans="1:13" x14ac:dyDescent="0.2">
      <c r="A16" s="29">
        <v>13</v>
      </c>
      <c r="B16" s="8" t="str">
        <f>'Shooter Information'!B17</f>
        <v>Red</v>
      </c>
      <c r="C16" s="38" t="str">
        <f>'Shooter Information'!C17</f>
        <v>Open</v>
      </c>
      <c r="D16" s="30"/>
      <c r="E16" s="30">
        <v>3.6</v>
      </c>
      <c r="F16" s="30">
        <v>0</v>
      </c>
      <c r="G16" s="30">
        <v>5.17</v>
      </c>
      <c r="H16" s="30">
        <v>3.55</v>
      </c>
      <c r="I16" s="30"/>
      <c r="J16" s="30"/>
      <c r="K16" s="8">
        <f t="shared" ref="K16" si="6">(E16+F16+G16+H16)</f>
        <v>12.32</v>
      </c>
      <c r="L16" s="8"/>
      <c r="M16" s="37" t="s">
        <v>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Zeros="0" tabSelected="1" workbookViewId="0"/>
  </sheetViews>
  <sheetFormatPr defaultRowHeight="12.75" x14ac:dyDescent="0.2"/>
  <cols>
    <col min="1" max="1" width="5.5703125" style="25" customWidth="1"/>
    <col min="2" max="2" width="23.5703125" style="13" customWidth="1"/>
    <col min="3" max="3" width="7.5703125" style="23" customWidth="1"/>
    <col min="4" max="4" width="7" style="22" customWidth="1"/>
    <col min="5" max="5" width="5.7109375" style="23" customWidth="1"/>
    <col min="6" max="6" width="7" style="22" customWidth="1"/>
    <col min="7" max="7" width="5.7109375" style="23" customWidth="1"/>
    <col min="8" max="8" width="7" style="22" customWidth="1"/>
    <col min="9" max="9" width="5.7109375" style="23" customWidth="1"/>
    <col min="10" max="10" width="7" style="22" customWidth="1"/>
    <col min="11" max="11" width="5.7109375" style="23" customWidth="1"/>
    <col min="12" max="12" width="7" style="22" customWidth="1"/>
    <col min="13" max="13" width="5.7109375" style="23" customWidth="1"/>
    <col min="14" max="14" width="7" style="22" customWidth="1"/>
    <col min="15" max="15" width="5.7109375" style="23" customWidth="1"/>
    <col min="16" max="16" width="7" style="22" customWidth="1"/>
    <col min="17" max="17" width="5.7109375" style="20" customWidth="1"/>
    <col min="18" max="18" width="4.85546875" style="20" customWidth="1"/>
  </cols>
  <sheetData>
    <row r="1" spans="1:18" ht="15.75" x14ac:dyDescent="0.25">
      <c r="B1" s="62" t="s">
        <v>14</v>
      </c>
      <c r="C1" s="63"/>
      <c r="D1" s="63"/>
    </row>
    <row r="2" spans="1:18" ht="15.75" x14ac:dyDescent="0.25">
      <c r="B2" s="17" t="s">
        <v>8</v>
      </c>
      <c r="H2" s="18" t="s">
        <v>5</v>
      </c>
      <c r="I2" s="64">
        <f>'Shooter Information'!$E$2</f>
        <v>42676</v>
      </c>
      <c r="J2" s="65"/>
      <c r="K2" s="11"/>
      <c r="L2" s="24"/>
      <c r="M2" s="11"/>
      <c r="N2" s="24"/>
      <c r="O2" s="11"/>
    </row>
    <row r="4" spans="1:18" s="5" customFormat="1" ht="22.5" x14ac:dyDescent="0.2">
      <c r="A4" s="39" t="s">
        <v>7</v>
      </c>
      <c r="B4" s="40" t="s">
        <v>0</v>
      </c>
      <c r="C4" s="41" t="s">
        <v>1</v>
      </c>
      <c r="D4" s="42" t="s">
        <v>21</v>
      </c>
      <c r="E4" s="41" t="s">
        <v>9</v>
      </c>
      <c r="F4" s="42" t="s">
        <v>25</v>
      </c>
      <c r="G4" s="41" t="s">
        <v>9</v>
      </c>
      <c r="H4" s="42" t="s">
        <v>26</v>
      </c>
      <c r="I4" s="41" t="s">
        <v>9</v>
      </c>
      <c r="J4" s="42" t="s">
        <v>28</v>
      </c>
      <c r="K4" s="41" t="s">
        <v>9</v>
      </c>
      <c r="L4" s="42" t="s">
        <v>30</v>
      </c>
      <c r="M4" s="41" t="s">
        <v>9</v>
      </c>
      <c r="N4" s="42" t="s">
        <v>32</v>
      </c>
      <c r="O4" s="41" t="s">
        <v>9</v>
      </c>
      <c r="P4" s="42" t="s">
        <v>3</v>
      </c>
      <c r="Q4" s="59" t="s">
        <v>9</v>
      </c>
      <c r="R4" s="60" t="s">
        <v>9</v>
      </c>
    </row>
    <row r="5" spans="1:18" x14ac:dyDescent="0.2">
      <c r="A5" s="56">
        <v>1</v>
      </c>
      <c r="B5" s="44" t="str">
        <f>'Shooter Information'!B15</f>
        <v>Don Fenton</v>
      </c>
      <c r="C5" s="45" t="str">
        <f>'Shooter Information'!C15</f>
        <v>Open</v>
      </c>
      <c r="D5" s="46">
        <f>+'Stage 1'!K14</f>
        <v>7.68</v>
      </c>
      <c r="E5" s="57" t="s">
        <v>9</v>
      </c>
      <c r="F5" s="46">
        <f>+'Stage 2'!K14</f>
        <v>7.3</v>
      </c>
      <c r="G5" s="57" t="s">
        <v>9</v>
      </c>
      <c r="H5" s="46">
        <f>+'Stage 3'!K14</f>
        <v>5.77</v>
      </c>
      <c r="I5" s="58"/>
      <c r="J5" s="46">
        <f>+'Stage 4'!K14</f>
        <v>5.3900000000000006</v>
      </c>
      <c r="K5" s="58"/>
      <c r="L5" s="48">
        <f>+'Stage 5'!K14</f>
        <v>5.87</v>
      </c>
      <c r="M5" s="58"/>
      <c r="N5" s="48">
        <f>+'Stage 6'!K14</f>
        <v>6.6800000000000006</v>
      </c>
      <c r="O5" s="58"/>
      <c r="P5" s="46">
        <f>+D5+F5+H5+J5+L5+N5</f>
        <v>38.69</v>
      </c>
    </row>
    <row r="6" spans="1:18" x14ac:dyDescent="0.2">
      <c r="A6" s="56">
        <v>2</v>
      </c>
      <c r="B6" s="44" t="str">
        <f>'Shooter Information'!B12</f>
        <v>Nutmegger</v>
      </c>
      <c r="C6" s="45" t="str">
        <f>'Shooter Information'!C12</f>
        <v>Limited</v>
      </c>
      <c r="D6" s="46">
        <f>+'Stage 1'!K11</f>
        <v>12.07</v>
      </c>
      <c r="E6" s="57" t="s">
        <v>9</v>
      </c>
      <c r="F6" s="46">
        <f>+'Stage 2'!K11</f>
        <v>9.5599999999999987</v>
      </c>
      <c r="G6" s="57" t="s">
        <v>9</v>
      </c>
      <c r="H6" s="46">
        <f>+'Stage 3'!K11</f>
        <v>7.34</v>
      </c>
      <c r="I6" s="58"/>
      <c r="J6" s="46">
        <f>+'Stage 4'!K11</f>
        <v>10.220000000000001</v>
      </c>
      <c r="K6" s="58"/>
      <c r="L6" s="48">
        <f>+'Stage 5'!K11</f>
        <v>9.4599999999999991</v>
      </c>
      <c r="M6" s="58"/>
      <c r="N6" s="48">
        <f>+'Stage 6'!K11</f>
        <v>8.68</v>
      </c>
      <c r="O6" s="58"/>
      <c r="P6" s="46">
        <f>+D6+F6+H6+J6+L6+N6</f>
        <v>57.33</v>
      </c>
    </row>
    <row r="7" spans="1:18" x14ac:dyDescent="0.2">
      <c r="A7" s="56">
        <v>3</v>
      </c>
      <c r="B7" s="44" t="str">
        <f>'Shooter Information'!B14</f>
        <v>Vaquero Glambere</v>
      </c>
      <c r="C7" s="45" t="str">
        <f>'Shooter Information'!C14</f>
        <v>Open</v>
      </c>
      <c r="D7" s="46">
        <f>+'Stage 1'!K13</f>
        <v>12.059999999999999</v>
      </c>
      <c r="E7" s="57" t="s">
        <v>9</v>
      </c>
      <c r="F7" s="46">
        <f>+'Stage 2'!K13</f>
        <v>8.4400000000000013</v>
      </c>
      <c r="G7" s="57" t="s">
        <v>9</v>
      </c>
      <c r="H7" s="46">
        <f>+'Stage 3'!K13</f>
        <v>6.9499999999999993</v>
      </c>
      <c r="I7" s="58"/>
      <c r="J7" s="46">
        <f>+'Stage 4'!K13</f>
        <v>11.99</v>
      </c>
      <c r="K7" s="58"/>
      <c r="L7" s="48">
        <f>+'Stage 5'!K13</f>
        <v>13.920000000000002</v>
      </c>
      <c r="M7" s="58"/>
      <c r="N7" s="48">
        <f>+'Stage 6'!K13</f>
        <v>8.23</v>
      </c>
      <c r="O7" s="58"/>
      <c r="P7" s="46">
        <f>+D7+F7+H7+J7+L7+N7</f>
        <v>61.59</v>
      </c>
    </row>
    <row r="8" spans="1:18" x14ac:dyDescent="0.2">
      <c r="A8" s="56">
        <v>4</v>
      </c>
      <c r="B8" s="44" t="str">
        <f>'Shooter Information'!B17</f>
        <v>Red</v>
      </c>
      <c r="C8" s="45" t="str">
        <f>'Shooter Information'!C17</f>
        <v>Open</v>
      </c>
      <c r="D8" s="46">
        <f>+'Stage 1'!K16</f>
        <v>10.91</v>
      </c>
      <c r="E8" s="57" t="s">
        <v>9</v>
      </c>
      <c r="F8" s="46">
        <f>+'Stage 2'!K16</f>
        <v>9.51</v>
      </c>
      <c r="G8" s="57" t="s">
        <v>9</v>
      </c>
      <c r="H8" s="46">
        <f>+'Stage 3'!K16</f>
        <v>9.69</v>
      </c>
      <c r="I8" s="58"/>
      <c r="J8" s="46">
        <f>+'Stage 4'!K16</f>
        <v>12.18</v>
      </c>
      <c r="K8" s="58"/>
      <c r="L8" s="48">
        <f>+'Stage 5'!K16</f>
        <v>11.649999999999999</v>
      </c>
      <c r="M8" s="58"/>
      <c r="N8" s="48">
        <f>+'Stage 6'!K16</f>
        <v>12.32</v>
      </c>
      <c r="O8" s="58"/>
      <c r="P8" s="46">
        <f>+D8+F8+H8+J8+L8+N8</f>
        <v>66.259999999999991</v>
      </c>
    </row>
    <row r="9" spans="1:18" x14ac:dyDescent="0.2">
      <c r="A9" s="53">
        <v>5</v>
      </c>
      <c r="B9" s="54" t="str">
        <f>'Shooter Information'!B10</f>
        <v>Prairie City Slim</v>
      </c>
      <c r="C9" s="55" t="str">
        <f>'Shooter Information'!C10</f>
        <v>Limited</v>
      </c>
      <c r="D9" s="46">
        <f>+'Stage 1'!K9</f>
        <v>11.850000000000001</v>
      </c>
      <c r="E9" s="49" t="s">
        <v>9</v>
      </c>
      <c r="F9" s="46">
        <f>+'Stage 2'!K9</f>
        <v>12.799999999999999</v>
      </c>
      <c r="G9" s="49" t="s">
        <v>9</v>
      </c>
      <c r="H9" s="46">
        <f>+'Stage 3'!K9</f>
        <v>11.17</v>
      </c>
      <c r="I9" s="49" t="s">
        <v>9</v>
      </c>
      <c r="J9" s="46">
        <f>+'Stage 4'!K9</f>
        <v>10.81</v>
      </c>
      <c r="K9" s="49" t="s">
        <v>9</v>
      </c>
      <c r="L9" s="48">
        <f>+'Stage 5'!K9</f>
        <v>10.469999999999999</v>
      </c>
      <c r="M9" s="49" t="s">
        <v>9</v>
      </c>
      <c r="N9" s="48">
        <f>+'Stage 6'!K9</f>
        <v>10.43</v>
      </c>
      <c r="O9" s="49" t="s">
        <v>9</v>
      </c>
      <c r="P9" s="46">
        <f>+D9+F9+H9+J9+L9+N9</f>
        <v>67.53</v>
      </c>
      <c r="Q9" s="27" t="s">
        <v>9</v>
      </c>
      <c r="R9" s="36" t="s">
        <v>9</v>
      </c>
    </row>
    <row r="10" spans="1:18" x14ac:dyDescent="0.2">
      <c r="A10" s="56">
        <v>6</v>
      </c>
      <c r="B10" s="44" t="str">
        <f>'Shooter Information'!B16</f>
        <v>Bryan Hood</v>
      </c>
      <c r="C10" s="45" t="str">
        <f>'Shooter Information'!C16</f>
        <v>Open</v>
      </c>
      <c r="D10" s="46">
        <f>+'Stage 1'!K15</f>
        <v>15.31</v>
      </c>
      <c r="E10" s="57" t="s">
        <v>9</v>
      </c>
      <c r="F10" s="46">
        <f>+'Stage 2'!K15</f>
        <v>10.07</v>
      </c>
      <c r="G10" s="57" t="s">
        <v>9</v>
      </c>
      <c r="H10" s="46">
        <f>+'Stage 3'!K15</f>
        <v>8.09</v>
      </c>
      <c r="I10" s="58"/>
      <c r="J10" s="46">
        <f>+'Stage 4'!K15</f>
        <v>12.600000000000001</v>
      </c>
      <c r="K10" s="58"/>
      <c r="L10" s="48">
        <f>+'Stage 5'!K15</f>
        <v>13.29</v>
      </c>
      <c r="M10" s="58"/>
      <c r="N10" s="48">
        <f>+'Stage 6'!K15</f>
        <v>8.42</v>
      </c>
      <c r="O10" s="58"/>
      <c r="P10" s="46">
        <f>+D10+F10+H10+J10+L10+N10</f>
        <v>67.78</v>
      </c>
    </row>
    <row r="11" spans="1:18" x14ac:dyDescent="0.2">
      <c r="A11" s="56">
        <v>7</v>
      </c>
      <c r="B11" s="44" t="str">
        <f>'Shooter Information'!B13</f>
        <v>Bob Blevins</v>
      </c>
      <c r="C11" s="45" t="str">
        <f>'Shooter Information'!C13</f>
        <v>Limited</v>
      </c>
      <c r="D11" s="46">
        <f>+'Stage 1'!K12</f>
        <v>12.36</v>
      </c>
      <c r="E11" s="57" t="s">
        <v>9</v>
      </c>
      <c r="F11" s="46">
        <f>+'Stage 2'!K12</f>
        <v>12.33</v>
      </c>
      <c r="G11" s="57" t="s">
        <v>9</v>
      </c>
      <c r="H11" s="46">
        <f>+'Stage 3'!K12</f>
        <v>9.870000000000001</v>
      </c>
      <c r="I11" s="58"/>
      <c r="J11" s="46">
        <f>+'Stage 4'!K12</f>
        <v>13.08</v>
      </c>
      <c r="K11" s="58"/>
      <c r="L11" s="48">
        <f>+'Stage 5'!K12</f>
        <v>11.02</v>
      </c>
      <c r="M11" s="58"/>
      <c r="N11" s="48">
        <f>+'Stage 6'!K12</f>
        <v>10.629999999999999</v>
      </c>
      <c r="O11" s="58"/>
      <c r="P11" s="46">
        <f>+D11+F11+H11+J11+L11+N11</f>
        <v>69.289999999999992</v>
      </c>
    </row>
    <row r="12" spans="1:18" x14ac:dyDescent="0.2">
      <c r="A12" s="53">
        <v>8</v>
      </c>
      <c r="B12" s="54" t="str">
        <f>'Shooter Information'!B9</f>
        <v>JC Phoenix</v>
      </c>
      <c r="C12" s="55" t="str">
        <f>'Shooter Information'!C9</f>
        <v>Limited</v>
      </c>
      <c r="D12" s="46">
        <f>+'Stage 1'!K8</f>
        <v>17.23</v>
      </c>
      <c r="E12" s="49" t="s">
        <v>9</v>
      </c>
      <c r="F12" s="46">
        <f>+'Stage 2'!K8</f>
        <v>12.82</v>
      </c>
      <c r="G12" s="49" t="s">
        <v>9</v>
      </c>
      <c r="H12" s="46">
        <f>+'Stage 3'!K8</f>
        <v>7.7900000000000009</v>
      </c>
      <c r="I12" s="49" t="s">
        <v>9</v>
      </c>
      <c r="J12" s="46">
        <f>+'Stage 4'!K8</f>
        <v>13.75</v>
      </c>
      <c r="K12" s="49" t="s">
        <v>9</v>
      </c>
      <c r="L12" s="48">
        <f>+'Stage 5'!K8</f>
        <v>14.27</v>
      </c>
      <c r="M12" s="49" t="s">
        <v>9</v>
      </c>
      <c r="N12" s="48">
        <f>+'Stage 6'!K8</f>
        <v>9.42</v>
      </c>
      <c r="O12" s="49" t="s">
        <v>9</v>
      </c>
      <c r="P12" s="48">
        <f>+D12+F12+H12+J12+L12+N12</f>
        <v>75.28</v>
      </c>
      <c r="Q12" s="35" t="s">
        <v>9</v>
      </c>
      <c r="R12" s="36" t="s">
        <v>9</v>
      </c>
    </row>
    <row r="13" spans="1:18" x14ac:dyDescent="0.2">
      <c r="A13" s="43">
        <v>9</v>
      </c>
      <c r="B13" s="44" t="str">
        <f>'Shooter Information'!B5</f>
        <v>Beartooth</v>
      </c>
      <c r="C13" s="45" t="str">
        <f>'Shooter Information'!C5</f>
        <v>Cowboy</v>
      </c>
      <c r="D13" s="46">
        <f>+'Stage 1'!K4</f>
        <v>13.700000000000001</v>
      </c>
      <c r="E13" s="47" t="s">
        <v>9</v>
      </c>
      <c r="F13" s="46">
        <f>+'Stage 2'!K4</f>
        <v>16.54</v>
      </c>
      <c r="G13" s="47" t="s">
        <v>9</v>
      </c>
      <c r="H13" s="46">
        <f>+'Stage 3'!K4</f>
        <v>11.7</v>
      </c>
      <c r="I13" s="47" t="s">
        <v>9</v>
      </c>
      <c r="J13" s="46">
        <f>+'Stage 4'!K4</f>
        <v>12.49</v>
      </c>
      <c r="K13" s="47" t="s">
        <v>9</v>
      </c>
      <c r="L13" s="48">
        <f>+'Stage 5'!K4</f>
        <v>12.15</v>
      </c>
      <c r="M13" s="49" t="s">
        <v>9</v>
      </c>
      <c r="N13" s="48">
        <f>+'Stage 6'!K4</f>
        <v>13.770000000000001</v>
      </c>
      <c r="O13" s="49" t="s">
        <v>9</v>
      </c>
      <c r="P13" s="46">
        <f>+D13+F13+H13+J13+L13+N13</f>
        <v>80.349999999999994</v>
      </c>
      <c r="Q13" s="27" t="s">
        <v>9</v>
      </c>
      <c r="R13" s="36" t="s">
        <v>9</v>
      </c>
    </row>
    <row r="14" spans="1:18" x14ac:dyDescent="0.2">
      <c r="A14" s="52">
        <f>ROW()-4</f>
        <v>10</v>
      </c>
      <c r="B14" s="44" t="str">
        <f>'Shooter Information'!B11</f>
        <v>Quilla</v>
      </c>
      <c r="C14" s="45" t="str">
        <f>'Shooter Information'!C11</f>
        <v>Limited</v>
      </c>
      <c r="D14" s="46">
        <f>+'Stage 1'!K10</f>
        <v>16.73</v>
      </c>
      <c r="E14" s="47" t="s">
        <v>9</v>
      </c>
      <c r="F14" s="46">
        <f>+'Stage 2'!K10</f>
        <v>12.44</v>
      </c>
      <c r="G14" s="47" t="s">
        <v>9</v>
      </c>
      <c r="H14" s="46">
        <f>+'Stage 3'!K10</f>
        <v>9.17</v>
      </c>
      <c r="I14" s="47" t="s">
        <v>9</v>
      </c>
      <c r="J14" s="46">
        <f>+'Stage 4'!K10</f>
        <v>17.64</v>
      </c>
      <c r="K14" s="47" t="s">
        <v>9</v>
      </c>
      <c r="L14" s="48">
        <f>+'Stage 5'!K10</f>
        <v>16.5</v>
      </c>
      <c r="M14" s="49" t="s">
        <v>9</v>
      </c>
      <c r="N14" s="48">
        <f>+'Stage 6'!K10</f>
        <v>9.09</v>
      </c>
      <c r="O14" s="49" t="s">
        <v>9</v>
      </c>
      <c r="P14" s="46">
        <f>+D14+F14+H14+J14+L14+N14</f>
        <v>81.570000000000007</v>
      </c>
      <c r="Q14" s="27" t="s">
        <v>9</v>
      </c>
      <c r="R14" s="36" t="s">
        <v>9</v>
      </c>
    </row>
    <row r="15" spans="1:18" x14ac:dyDescent="0.2">
      <c r="A15" s="43">
        <f>ROW()-4</f>
        <v>11</v>
      </c>
      <c r="B15" s="44" t="str">
        <f>'Shooter Information'!B6</f>
        <v>Swifty McDraw</v>
      </c>
      <c r="C15" s="45" t="str">
        <f>'Shooter Information'!C6</f>
        <v>Cowboy</v>
      </c>
      <c r="D15" s="46">
        <f>+'Stage 1'!K5</f>
        <v>16.990000000000002</v>
      </c>
      <c r="E15" s="47" t="s">
        <v>9</v>
      </c>
      <c r="F15" s="46">
        <f>+'Stage 2'!K5</f>
        <v>14.6</v>
      </c>
      <c r="G15" s="47" t="s">
        <v>9</v>
      </c>
      <c r="H15" s="46">
        <f>+'Stage 3'!K5</f>
        <v>12.23</v>
      </c>
      <c r="I15" s="47" t="s">
        <v>9</v>
      </c>
      <c r="J15" s="46">
        <f>+'Stage 4'!K5</f>
        <v>12.73</v>
      </c>
      <c r="K15" s="47" t="s">
        <v>9</v>
      </c>
      <c r="L15" s="48">
        <f>+'Stage 5'!K5</f>
        <v>13.940000000000001</v>
      </c>
      <c r="M15" s="49" t="s">
        <v>9</v>
      </c>
      <c r="N15" s="48">
        <f>+'Stage 6'!K5</f>
        <v>13.25</v>
      </c>
      <c r="O15" s="49" t="s">
        <v>9</v>
      </c>
      <c r="P15" s="51">
        <f>+D15+F15+H15+J15+L15+N15</f>
        <v>83.740000000000009</v>
      </c>
      <c r="Q15" s="27" t="s">
        <v>9</v>
      </c>
      <c r="R15" s="36" t="s">
        <v>9</v>
      </c>
    </row>
    <row r="16" spans="1:18" x14ac:dyDescent="0.2">
      <c r="A16" s="43">
        <f>ROW()-4</f>
        <v>12</v>
      </c>
      <c r="B16" s="44" t="str">
        <f>'Shooter Information'!B8</f>
        <v>NNG</v>
      </c>
      <c r="C16" s="45" t="str">
        <f>'Shooter Information'!C8</f>
        <v>Cowboy</v>
      </c>
      <c r="D16" s="46">
        <f>+'Stage 1'!K7</f>
        <v>16.36</v>
      </c>
      <c r="E16" s="47" t="s">
        <v>9</v>
      </c>
      <c r="F16" s="46">
        <f>+'Stage 2'!K7</f>
        <v>17.34</v>
      </c>
      <c r="G16" s="47" t="s">
        <v>9</v>
      </c>
      <c r="H16" s="46">
        <f>+'Stage 3'!K7</f>
        <v>11.79</v>
      </c>
      <c r="I16" s="47" t="s">
        <v>9</v>
      </c>
      <c r="J16" s="46">
        <f>+'Stage 4'!K7</f>
        <v>13.41</v>
      </c>
      <c r="K16" s="47" t="s">
        <v>9</v>
      </c>
      <c r="L16" s="48">
        <f>+'Stage 5'!K7</f>
        <v>13.44</v>
      </c>
      <c r="M16" s="49" t="s">
        <v>9</v>
      </c>
      <c r="N16" s="48">
        <f>+'Stage 6'!K7</f>
        <v>16.740000000000002</v>
      </c>
      <c r="O16" s="49" t="s">
        <v>9</v>
      </c>
      <c r="P16" s="46">
        <f>+D16+F16+H16+J16+L16+N16</f>
        <v>89.080000000000013</v>
      </c>
      <c r="Q16" s="27" t="s">
        <v>9</v>
      </c>
      <c r="R16" s="36" t="s">
        <v>9</v>
      </c>
    </row>
    <row r="17" spans="1:18" x14ac:dyDescent="0.2">
      <c r="A17" s="52">
        <f>ROW()-4</f>
        <v>13</v>
      </c>
      <c r="B17" s="44" t="str">
        <f>'Shooter Information'!B7</f>
        <v>Kidd</v>
      </c>
      <c r="C17" s="45" t="str">
        <f>'Shooter Information'!C7</f>
        <v>Cowboy</v>
      </c>
      <c r="D17" s="46">
        <f>+'Stage 1'!K6</f>
        <v>15.190000000000001</v>
      </c>
      <c r="E17" s="47" t="s">
        <v>9</v>
      </c>
      <c r="F17" s="46">
        <f>+'Stage 2'!K6</f>
        <v>19.8</v>
      </c>
      <c r="G17" s="47" t="s">
        <v>9</v>
      </c>
      <c r="H17" s="46">
        <f>+'Stage 3'!K6</f>
        <v>14.3</v>
      </c>
      <c r="I17" s="47" t="s">
        <v>9</v>
      </c>
      <c r="J17" s="46">
        <f>+'Stage 4'!K6</f>
        <v>15.17</v>
      </c>
      <c r="K17" s="47" t="s">
        <v>9</v>
      </c>
      <c r="L17" s="48">
        <f>+'Stage 5'!K6</f>
        <v>16.75</v>
      </c>
      <c r="M17" s="49" t="s">
        <v>9</v>
      </c>
      <c r="N17" s="48">
        <f>+'Stage 6'!K6</f>
        <v>16.899999999999999</v>
      </c>
      <c r="O17" s="49" t="s">
        <v>9</v>
      </c>
      <c r="P17" s="48">
        <f>+D17+F17+H17+J17+L17+N17</f>
        <v>98.110000000000014</v>
      </c>
      <c r="Q17" s="35" t="s">
        <v>9</v>
      </c>
      <c r="R17" s="36" t="s">
        <v>9</v>
      </c>
    </row>
    <row r="20" spans="1:18" x14ac:dyDescent="0.2">
      <c r="B20" s="12" t="s">
        <v>45</v>
      </c>
    </row>
    <row r="21" spans="1:18" x14ac:dyDescent="0.2">
      <c r="A21" s="43">
        <v>1</v>
      </c>
      <c r="B21" s="67" t="s">
        <v>42</v>
      </c>
      <c r="C21" s="47" t="s">
        <v>16</v>
      </c>
      <c r="D21" s="46">
        <v>3.3</v>
      </c>
    </row>
    <row r="22" spans="1:18" x14ac:dyDescent="0.2">
      <c r="A22" s="50">
        <v>2</v>
      </c>
      <c r="B22" s="68" t="s">
        <v>37</v>
      </c>
      <c r="C22" s="47" t="s">
        <v>16</v>
      </c>
      <c r="D22" s="46">
        <v>7.32</v>
      </c>
    </row>
    <row r="23" spans="1:18" x14ac:dyDescent="0.2">
      <c r="A23" s="52">
        <v>3</v>
      </c>
      <c r="B23" s="68" t="s">
        <v>13</v>
      </c>
      <c r="C23" s="47" t="s">
        <v>15</v>
      </c>
      <c r="D23" s="46">
        <v>9.32</v>
      </c>
    </row>
    <row r="24" spans="1:18" x14ac:dyDescent="0.2">
      <c r="A24" s="43">
        <v>4</v>
      </c>
      <c r="B24" s="68" t="s">
        <v>44</v>
      </c>
      <c r="C24" s="47" t="s">
        <v>16</v>
      </c>
      <c r="D24" s="46">
        <v>950</v>
      </c>
    </row>
    <row r="25" spans="1:18" x14ac:dyDescent="0.2">
      <c r="A25" s="53">
        <v>5</v>
      </c>
      <c r="B25" s="68" t="s">
        <v>36</v>
      </c>
      <c r="C25" s="47" t="s">
        <v>33</v>
      </c>
      <c r="D25" s="46">
        <v>10.52</v>
      </c>
    </row>
    <row r="26" spans="1:18" x14ac:dyDescent="0.2">
      <c r="A26" s="53">
        <v>6</v>
      </c>
      <c r="B26" s="68" t="s">
        <v>12</v>
      </c>
      <c r="C26" s="47" t="s">
        <v>33</v>
      </c>
      <c r="D26" s="46">
        <v>10.58</v>
      </c>
    </row>
    <row r="27" spans="1:18" x14ac:dyDescent="0.2">
      <c r="A27" s="52">
        <v>7</v>
      </c>
      <c r="B27" s="68" t="s">
        <v>34</v>
      </c>
      <c r="C27" s="47" t="s">
        <v>33</v>
      </c>
      <c r="D27" s="46">
        <v>10.64</v>
      </c>
    </row>
    <row r="28" spans="1:18" x14ac:dyDescent="0.2">
      <c r="A28" s="56">
        <v>8</v>
      </c>
      <c r="B28" s="68" t="s">
        <v>35</v>
      </c>
      <c r="C28" s="47" t="s">
        <v>33</v>
      </c>
      <c r="D28" s="46">
        <v>12.03</v>
      </c>
    </row>
    <row r="29" spans="1:18" x14ac:dyDescent="0.2">
      <c r="A29" s="56">
        <v>9</v>
      </c>
      <c r="B29" s="68" t="s">
        <v>46</v>
      </c>
      <c r="C29" s="47" t="s">
        <v>15</v>
      </c>
      <c r="D29" s="46">
        <v>12.05</v>
      </c>
    </row>
    <row r="32" spans="1:18" x14ac:dyDescent="0.2">
      <c r="B32" s="12" t="s">
        <v>47</v>
      </c>
    </row>
    <row r="33" spans="1:4" x14ac:dyDescent="0.2">
      <c r="A33" s="43">
        <v>1</v>
      </c>
      <c r="B33" s="68" t="s">
        <v>44</v>
      </c>
      <c r="C33" s="47" t="s">
        <v>16</v>
      </c>
      <c r="D33" s="46">
        <v>3.91</v>
      </c>
    </row>
    <row r="34" spans="1:4" x14ac:dyDescent="0.2">
      <c r="A34" s="50">
        <v>2</v>
      </c>
      <c r="B34" s="67" t="s">
        <v>42</v>
      </c>
      <c r="C34" s="47" t="s">
        <v>16</v>
      </c>
      <c r="D34" s="51" t="s">
        <v>48</v>
      </c>
    </row>
    <row r="35" spans="1:4" x14ac:dyDescent="0.2">
      <c r="A35" s="52">
        <v>3</v>
      </c>
      <c r="B35" s="68" t="s">
        <v>13</v>
      </c>
      <c r="C35" s="47" t="s">
        <v>15</v>
      </c>
      <c r="D35" s="46">
        <v>5.04</v>
      </c>
    </row>
    <row r="36" spans="1:4" x14ac:dyDescent="0.2">
      <c r="A36" s="43">
        <v>4</v>
      </c>
      <c r="B36" s="68" t="s">
        <v>46</v>
      </c>
      <c r="C36" s="47" t="s">
        <v>15</v>
      </c>
      <c r="D36" s="46">
        <v>5.23</v>
      </c>
    </row>
    <row r="37" spans="1:4" x14ac:dyDescent="0.2">
      <c r="A37" s="53">
        <v>5</v>
      </c>
      <c r="B37" s="68" t="s">
        <v>34</v>
      </c>
      <c r="C37" s="47" t="s">
        <v>33</v>
      </c>
      <c r="D37" s="46">
        <v>6.47</v>
      </c>
    </row>
    <row r="38" spans="1:4" x14ac:dyDescent="0.2">
      <c r="A38" s="53">
        <v>6</v>
      </c>
      <c r="B38" s="68" t="s">
        <v>36</v>
      </c>
      <c r="C38" s="47" t="s">
        <v>33</v>
      </c>
      <c r="D38" s="46">
        <v>6.59</v>
      </c>
    </row>
    <row r="39" spans="1:4" x14ac:dyDescent="0.2">
      <c r="A39" s="52">
        <v>7</v>
      </c>
      <c r="B39" s="68" t="s">
        <v>12</v>
      </c>
      <c r="C39" s="47" t="s">
        <v>33</v>
      </c>
      <c r="D39" s="46">
        <v>7.25</v>
      </c>
    </row>
    <row r="40" spans="1:4" x14ac:dyDescent="0.2">
      <c r="A40" s="56">
        <v>8</v>
      </c>
      <c r="B40" s="68" t="s">
        <v>38</v>
      </c>
      <c r="C40" s="47" t="s">
        <v>15</v>
      </c>
      <c r="D40" s="46">
        <v>8.93</v>
      </c>
    </row>
    <row r="41" spans="1:4" x14ac:dyDescent="0.2">
      <c r="A41" s="56">
        <v>9</v>
      </c>
      <c r="B41" s="68" t="s">
        <v>35</v>
      </c>
      <c r="C41" s="47" t="s">
        <v>33</v>
      </c>
      <c r="D41" s="46">
        <v>9</v>
      </c>
    </row>
    <row r="42" spans="1:4" x14ac:dyDescent="0.2">
      <c r="A42" s="56">
        <v>10</v>
      </c>
      <c r="B42" s="68" t="s">
        <v>37</v>
      </c>
      <c r="C42" s="47" t="s">
        <v>15</v>
      </c>
      <c r="D42" s="46">
        <v>9.7100000000000009</v>
      </c>
    </row>
  </sheetData>
  <sortState ref="A5:R17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2016-11-03T15:08:12Z</dcterms:modified>
  <cp:category>Cowboy</cp:category>
</cp:coreProperties>
</file>